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19.03.2018-SARCOM EWING-SUPLIM" sheetId="1" r:id="rId1"/>
    <sheet name="19.03.2018-ALOCARE MARTIE-DEC" sheetId="2" r:id="rId2"/>
    <sheet name="19.03.18-ALOCARE MARTIE-DEC" sheetId="3" r:id="rId3"/>
  </sheets>
  <definedNames>
    <definedName name="_xlnm._FilterDatabase" localSheetId="2" hidden="1">'19.03.18-ALOCARE MARTIE-DEC'!$A$3:$D$8</definedName>
    <definedName name="_xlnm._FilterDatabase" localSheetId="0" hidden="1">'19.03.2018-SARCOM EWING-SUPLIM'!$A$3:$C$8</definedName>
    <definedName name="_xlnm.Print_Area" localSheetId="2">'19.03.18-ALOCARE MARTIE-DEC'!$A$3:$G$10</definedName>
    <definedName name="_xlnm.Print_Area" localSheetId="1">'19.03.2018-ALOCARE MARTIE-DEC'!$A$2:$G$38</definedName>
    <definedName name="_xlnm.Print_Area" localSheetId="0">'19.03.2018-SARCOM EWING-SUPLIM'!$A$3:$M$8</definedName>
    <definedName name="_xlnm.Print_Titles" localSheetId="2">'19.03.18-ALOCARE MARTIE-DEC'!$A:$D</definedName>
    <definedName name="_xlnm.Print_Titles" localSheetId="1">'19.03.2018-ALOCARE MARTIE-DEC'!$5:$5</definedName>
    <definedName name="_xlnm.Print_Titles" localSheetId="0">'19.03.2018-SARCOM EWING-SUPLIM'!$A:$C</definedName>
  </definedNames>
  <calcPr calcId="125725"/>
</workbook>
</file>

<file path=xl/calcChain.xml><?xml version="1.0" encoding="utf-8"?>
<calcChain xmlns="http://schemas.openxmlformats.org/spreadsheetml/2006/main">
  <c r="S10" i="3"/>
  <c r="R10"/>
  <c r="Q10"/>
  <c r="O10"/>
  <c r="N10"/>
  <c r="M10"/>
  <c r="K10"/>
  <c r="J10"/>
  <c r="I10"/>
  <c r="G10"/>
  <c r="F10"/>
  <c r="E10"/>
  <c r="U9"/>
  <c r="T9"/>
  <c r="P9"/>
  <c r="P10" s="1"/>
  <c r="L9"/>
  <c r="H9"/>
  <c r="U8"/>
  <c r="U10" s="1"/>
  <c r="T8"/>
  <c r="T10" s="1"/>
  <c r="P8"/>
  <c r="L8"/>
  <c r="L10" s="1"/>
  <c r="H8"/>
  <c r="H10" s="1"/>
  <c r="S38" i="2"/>
  <c r="R38"/>
  <c r="Q38"/>
  <c r="O38"/>
  <c r="N38"/>
  <c r="M38"/>
  <c r="K38"/>
  <c r="J38"/>
  <c r="I38"/>
  <c r="G38"/>
  <c r="F38"/>
  <c r="E38"/>
  <c r="U37"/>
  <c r="U36"/>
  <c r="T36"/>
  <c r="P36"/>
  <c r="L36"/>
  <c r="H36"/>
  <c r="U35"/>
  <c r="T35"/>
  <c r="P35"/>
  <c r="L35"/>
  <c r="H35"/>
  <c r="U34"/>
  <c r="T34"/>
  <c r="P34"/>
  <c r="L34"/>
  <c r="H34"/>
  <c r="U33"/>
  <c r="T33"/>
  <c r="P33"/>
  <c r="L33"/>
  <c r="H33"/>
  <c r="U32"/>
  <c r="T32"/>
  <c r="P32"/>
  <c r="L32"/>
  <c r="H32"/>
  <c r="U31"/>
  <c r="T31"/>
  <c r="P31"/>
  <c r="L31"/>
  <c r="H31"/>
  <c r="U30"/>
  <c r="T30"/>
  <c r="P30"/>
  <c r="L30"/>
  <c r="H30"/>
  <c r="U29"/>
  <c r="T29"/>
  <c r="P29"/>
  <c r="L29"/>
  <c r="H29"/>
  <c r="U28"/>
  <c r="T28"/>
  <c r="P28"/>
  <c r="L28"/>
  <c r="H28"/>
  <c r="U27"/>
  <c r="T27"/>
  <c r="P27"/>
  <c r="L27"/>
  <c r="H27"/>
  <c r="U26"/>
  <c r="T26"/>
  <c r="P26"/>
  <c r="L26"/>
  <c r="H26"/>
  <c r="U25"/>
  <c r="T25"/>
  <c r="P25"/>
  <c r="L25"/>
  <c r="H25"/>
  <c r="U24"/>
  <c r="T24"/>
  <c r="P24"/>
  <c r="L24"/>
  <c r="H24"/>
  <c r="U23"/>
  <c r="T23"/>
  <c r="P23"/>
  <c r="L23"/>
  <c r="H23"/>
  <c r="U22"/>
  <c r="T22"/>
  <c r="P22"/>
  <c r="L22"/>
  <c r="H22"/>
  <c r="U21"/>
  <c r="T21"/>
  <c r="P21"/>
  <c r="L21"/>
  <c r="H21"/>
  <c r="U20"/>
  <c r="T20"/>
  <c r="P20"/>
  <c r="L20"/>
  <c r="H20"/>
  <c r="U19"/>
  <c r="T19"/>
  <c r="P19"/>
  <c r="L19"/>
  <c r="H19"/>
  <c r="U18"/>
  <c r="T18"/>
  <c r="P18"/>
  <c r="L18"/>
  <c r="H18"/>
  <c r="U17"/>
  <c r="T17"/>
  <c r="P17"/>
  <c r="L17"/>
  <c r="H17"/>
  <c r="U16"/>
  <c r="T16"/>
  <c r="P16"/>
  <c r="L16"/>
  <c r="H16"/>
  <c r="U15"/>
  <c r="T15"/>
  <c r="P15"/>
  <c r="L15"/>
  <c r="H15"/>
  <c r="U14"/>
  <c r="T14"/>
  <c r="P14"/>
  <c r="L14"/>
  <c r="H14"/>
  <c r="U13"/>
  <c r="T13"/>
  <c r="P13"/>
  <c r="L13"/>
  <c r="H13"/>
  <c r="U12"/>
  <c r="T12"/>
  <c r="P12"/>
  <c r="L12"/>
  <c r="H12"/>
  <c r="U11"/>
  <c r="T11"/>
  <c r="P11"/>
  <c r="L11"/>
  <c r="H11"/>
  <c r="U10"/>
  <c r="T10"/>
  <c r="P10"/>
  <c r="L10"/>
  <c r="H10"/>
  <c r="U9"/>
  <c r="T9"/>
  <c r="P9"/>
  <c r="L9"/>
  <c r="H9"/>
  <c r="H38" s="1"/>
  <c r="U8"/>
  <c r="T8"/>
  <c r="P8"/>
  <c r="L8"/>
  <c r="L38" s="1"/>
  <c r="H8"/>
  <c r="U7"/>
  <c r="T7"/>
  <c r="P7"/>
  <c r="P38" s="1"/>
  <c r="L7"/>
  <c r="H7"/>
  <c r="U6"/>
  <c r="U38" s="1"/>
  <c r="T6"/>
  <c r="T38" s="1"/>
  <c r="P6"/>
  <c r="L6"/>
  <c r="H6"/>
  <c r="T8" i="1"/>
  <c r="S8"/>
  <c r="O8"/>
  <c r="K8"/>
  <c r="G8"/>
</calcChain>
</file>

<file path=xl/sharedStrings.xml><?xml version="1.0" encoding="utf-8"?>
<sst xmlns="http://schemas.openxmlformats.org/spreadsheetml/2006/main" count="139" uniqueCount="105">
  <si>
    <t>SUBPROGRAMUL DE DIAGNOSTIC GENETIC AL TUMORILOR SOLIDE MALIGNE (SARCOM EWING SI NEUROBLASTOM) LA COPII SI ADULTI</t>
  </si>
  <si>
    <t>19.03.2018- ALOCARE MARTIE-DECEMBRIE 2018</t>
  </si>
  <si>
    <t>NR. CRT</t>
  </si>
  <si>
    <t xml:space="preserve">NR. CONTR </t>
  </si>
  <si>
    <t>DENUMIRE FURNIZOR</t>
  </si>
  <si>
    <t>IANUARIE  2018</t>
  </si>
  <si>
    <t>FEBRUARIE  2018</t>
  </si>
  <si>
    <t>MARTIE  2018</t>
  </si>
  <si>
    <t>TRIM.I 2018</t>
  </si>
  <si>
    <t>APRILIE 2018</t>
  </si>
  <si>
    <t>MAI 2018</t>
  </si>
  <si>
    <t>IUNIE 2018</t>
  </si>
  <si>
    <t>TRIM.II 2018</t>
  </si>
  <si>
    <t>IULIE 2018</t>
  </si>
  <si>
    <t>SEPTEMBRIE 2018</t>
  </si>
  <si>
    <t>TRIM.III 2018</t>
  </si>
  <si>
    <t>OCTOMBRIE 2018</t>
  </si>
  <si>
    <t>NOIEMBRIE 2018</t>
  </si>
  <si>
    <t>DECEMBRIE 2018</t>
  </si>
  <si>
    <t>TRIM.IV 2018</t>
  </si>
  <si>
    <t>TOTAL AN 2018</t>
  </si>
  <si>
    <t>PE1</t>
  </si>
  <si>
    <t>INCD VICTOR BABES</t>
  </si>
  <si>
    <t xml:space="preserve">HEMOGLOBINA GLICOZILATA </t>
  </si>
  <si>
    <t>Nr.crt.</t>
  </si>
  <si>
    <t>Nr. Contr. HG</t>
  </si>
  <si>
    <t>Nr. Contr P</t>
  </si>
  <si>
    <t>Denumire furnizor</t>
  </si>
  <si>
    <t>IANUARIE 2018</t>
  </si>
  <si>
    <t>FEBRUARIE 2018</t>
  </si>
  <si>
    <t>MARTIE 2018</t>
  </si>
  <si>
    <t>TOTAL TRIM.I 2018</t>
  </si>
  <si>
    <t>HG0002</t>
  </si>
  <si>
    <t>SC CM ROMAR SRL</t>
  </si>
  <si>
    <t>HG0003</t>
  </si>
  <si>
    <t>SYNEVO SRL</t>
  </si>
  <si>
    <t>HG0007</t>
  </si>
  <si>
    <t>SC SANADOR SRL</t>
  </si>
  <si>
    <t>HG0009</t>
  </si>
  <si>
    <t>SC LOTUS MED SRL</t>
  </si>
  <si>
    <t>HG0011</t>
  </si>
  <si>
    <t>CM MED AS 2003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</si>
  <si>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</si>
  <si>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</si>
  <si>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</si>
  <si>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</si>
  <si>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</si>
  <si>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</si>
  <si>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</si>
  <si>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</si>
  <si>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</si>
  <si>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</si>
  <si>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</si>
  <si>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</si>
  <si>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</si>
  <si>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</si>
  <si>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</si>
  <si>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</si>
  <si>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</si>
  <si>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</si>
  <si>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</si>
  <si>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</si>
  <si>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</si>
  <si>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</si>
  <si>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</si>
  <si>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</si>
  <si>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</si>
  <si>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</si>
  <si>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</si>
  <si>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</si>
  <si>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</si>
  <si>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</si>
  <si>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</si>
  <si>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</si>
  <si>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</si>
  <si>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</si>
  <si>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</si>
  <si>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</si>
  <si>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</si>
  <si>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</si>
  <si>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</si>
  <si>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</si>
  <si>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</si>
  <si>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</si>
  <si>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</si>
  <si>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</si>
  <si>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</si>
  <si>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</si>
  <si>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</si>
  <si>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</si>
  <si>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HG0046</t>
  </si>
  <si>
    <t>SC ST LUKAS CLINIC S.R.L</t>
  </si>
  <si>
    <t>HG0047</t>
  </si>
  <si>
    <t>SPITALUL CLINIC "NICOLAE MALAXA" BUCURESTI</t>
  </si>
  <si>
    <t>HG0048</t>
  </si>
  <si>
    <t>SC MARY - CRIS MED SRL-INCETAT 15.03.2018</t>
  </si>
  <si>
    <t>Total  contracte in vigoare la 29.12.2017</t>
  </si>
  <si>
    <t>SUBPROGRAMUL DE MONITORIZARE ACTIVA A TERAPIILOR SPECIFICE ONCOLOGICE</t>
  </si>
  <si>
    <t>TIP</t>
  </si>
  <si>
    <t>PP1</t>
  </si>
  <si>
    <t>PET</t>
  </si>
  <si>
    <t>SC AFFIDEA ROMÂNIA SRL</t>
  </si>
  <si>
    <t>PP2</t>
  </si>
  <si>
    <t>SC MNT HEALTHCARE EUROPE SRL</t>
  </si>
  <si>
    <t>TOTAL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</si>
</sst>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  <numFmt numFmtId="166" formatCode="dd/mm/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2" applyFont="1" applyFill="1"/>
    <xf numFmtId="0" fontId="2" fillId="0" borderId="0" xfId="2" applyFill="1"/>
    <xf numFmtId="0" fontId="2" fillId="0" borderId="0" xfId="2" applyFont="1" applyFill="1"/>
    <xf numFmtId="14" fontId="2" fillId="0" borderId="0" xfId="3" applyNumberFormat="1" applyFont="1" applyFill="1" applyBorder="1" applyAlignment="1">
      <alignment horizontal="left"/>
    </xf>
    <xf numFmtId="0" fontId="4" fillId="0" borderId="0" xfId="2" applyFont="1" applyFill="1"/>
    <xf numFmtId="49" fontId="5" fillId="0" borderId="0" xfId="4" applyNumberFormat="1" applyFont="1" applyFill="1"/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 wrapText="1"/>
    </xf>
    <xf numFmtId="17" fontId="4" fillId="0" borderId="1" xfId="2" applyNumberFormat="1" applyFont="1" applyFill="1" applyBorder="1" applyAlignment="1">
      <alignment horizontal="center" wrapText="1"/>
    </xf>
    <xf numFmtId="0" fontId="4" fillId="0" borderId="0" xfId="2" applyFont="1" applyFill="1" applyAlignment="1">
      <alignment horizontal="center" wrapText="1"/>
    </xf>
    <xf numFmtId="164" fontId="6" fillId="0" borderId="1" xfId="5" applyNumberFormat="1" applyFont="1" applyFill="1" applyBorder="1" applyAlignment="1"/>
    <xf numFmtId="165" fontId="6" fillId="0" borderId="1" xfId="5" applyNumberFormat="1" applyFont="1" applyFill="1" applyBorder="1" applyAlignment="1">
      <alignment horizontal="center" wrapText="1"/>
    </xf>
    <xf numFmtId="43" fontId="6" fillId="0" borderId="1" xfId="1" applyFont="1" applyFill="1" applyBorder="1"/>
    <xf numFmtId="43" fontId="2" fillId="0" borderId="0" xfId="1" applyFont="1" applyFill="1"/>
    <xf numFmtId="0" fontId="2" fillId="0" borderId="0" xfId="2" applyFill="1" applyAlignment="1">
      <alignment wrapText="1"/>
    </xf>
    <xf numFmtId="0" fontId="7" fillId="0" borderId="0" xfId="6" applyFont="1"/>
    <xf numFmtId="0" fontId="8" fillId="0" borderId="0" xfId="6" applyFont="1"/>
    <xf numFmtId="0" fontId="9" fillId="0" borderId="1" xfId="6" applyFont="1" applyBorder="1" applyAlignment="1">
      <alignment wrapText="1"/>
    </xf>
    <xf numFmtId="0" fontId="10" fillId="0" borderId="1" xfId="6" applyFont="1" applyBorder="1" applyAlignment="1">
      <alignment wrapText="1"/>
    </xf>
    <xf numFmtId="0" fontId="9" fillId="0" borderId="0" xfId="6" applyFont="1" applyAlignment="1">
      <alignment wrapText="1"/>
    </xf>
    <xf numFmtId="0" fontId="7" fillId="0" borderId="1" xfId="6" applyFont="1" applyFill="1" applyBorder="1"/>
    <xf numFmtId="0" fontId="6" fillId="0" borderId="1" xfId="6" applyFont="1" applyFill="1" applyBorder="1"/>
    <xf numFmtId="164" fontId="6" fillId="0" borderId="1" xfId="5" applyNumberFormat="1" applyFont="1" applyFill="1" applyBorder="1" applyAlignment="1">
      <alignment horizontal="center" wrapText="1"/>
    </xf>
    <xf numFmtId="0" fontId="6" fillId="0" borderId="1" xfId="6" applyFont="1" applyFill="1" applyBorder="1" applyAlignment="1">
      <alignment wrapText="1"/>
    </xf>
    <xf numFmtId="0" fontId="7" fillId="0" borderId="0" xfId="6" applyFont="1" applyFill="1"/>
    <xf numFmtId="0" fontId="11" fillId="0" borderId="1" xfId="6" applyFont="1" applyFill="1" applyBorder="1" applyAlignment="1">
      <alignment wrapText="1"/>
    </xf>
    <xf numFmtId="164" fontId="6" fillId="0" borderId="1" xfId="5" applyNumberFormat="1" applyFont="1" applyFill="1" applyBorder="1"/>
    <xf numFmtId="0" fontId="6" fillId="0" borderId="1" xfId="6" applyFont="1" applyFill="1" applyBorder="1" applyAlignment="1">
      <alignment horizontal="center" wrapText="1"/>
    </xf>
    <xf numFmtId="0" fontId="12" fillId="0" borderId="1" xfId="2" applyFont="1" applyFill="1" applyBorder="1" applyAlignment="1">
      <alignment wrapText="1"/>
    </xf>
    <xf numFmtId="0" fontId="7" fillId="2" borderId="1" xfId="6" applyFont="1" applyFill="1" applyBorder="1"/>
    <xf numFmtId="0" fontId="6" fillId="2" borderId="1" xfId="6" applyFont="1" applyFill="1" applyBorder="1"/>
    <xf numFmtId="0" fontId="6" fillId="2" borderId="1" xfId="6" applyFont="1" applyFill="1" applyBorder="1" applyAlignment="1">
      <alignment horizontal="center" wrapText="1"/>
    </xf>
    <xf numFmtId="0" fontId="6" fillId="2" borderId="1" xfId="6" applyFont="1" applyFill="1" applyBorder="1" applyAlignment="1">
      <alignment wrapText="1"/>
    </xf>
    <xf numFmtId="43" fontId="6" fillId="2" borderId="1" xfId="1" applyFont="1" applyFill="1" applyBorder="1"/>
    <xf numFmtId="0" fontId="7" fillId="2" borderId="0" xfId="6" applyFont="1" applyFill="1"/>
    <xf numFmtId="0" fontId="5" fillId="0" borderId="1" xfId="6" applyFont="1" applyBorder="1" applyAlignment="1"/>
    <xf numFmtId="0" fontId="5" fillId="0" borderId="1" xfId="6" applyFont="1" applyBorder="1" applyAlignment="1">
      <alignment wrapText="1"/>
    </xf>
    <xf numFmtId="43" fontId="5" fillId="0" borderId="1" xfId="5" applyFont="1" applyFill="1" applyBorder="1"/>
    <xf numFmtId="0" fontId="5" fillId="0" borderId="0" xfId="6" applyFont="1"/>
    <xf numFmtId="0" fontId="2" fillId="0" borderId="1" xfId="2" applyFill="1" applyBorder="1"/>
    <xf numFmtId="43" fontId="7" fillId="0" borderId="1" xfId="1" applyFont="1" applyBorder="1"/>
    <xf numFmtId="43" fontId="7" fillId="0" borderId="1" xfId="6" applyNumberFormat="1" applyFont="1" applyBorder="1"/>
    <xf numFmtId="0" fontId="2" fillId="0" borderId="1" xfId="2" applyFill="1" applyBorder="1" applyAlignment="1">
      <alignment wrapText="1"/>
    </xf>
    <xf numFmtId="0" fontId="5" fillId="0" borderId="0" xfId="2" applyFont="1" applyFill="1"/>
    <xf numFmtId="14" fontId="2" fillId="0" borderId="0" xfId="2" applyNumberFormat="1" applyFont="1" applyFill="1"/>
    <xf numFmtId="166" fontId="6" fillId="0" borderId="1" xfId="2" applyNumberFormat="1" applyFont="1" applyFill="1" applyBorder="1" applyAlignment="1">
      <alignment horizontal="center" wrapText="1"/>
    </xf>
    <xf numFmtId="0" fontId="6" fillId="0" borderId="1" xfId="2" applyFont="1" applyFill="1" applyBorder="1" applyAlignment="1"/>
    <xf numFmtId="0" fontId="6" fillId="0" borderId="1" xfId="2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 wrapText="1"/>
    </xf>
    <xf numFmtId="43" fontId="6" fillId="0" borderId="1" xfId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4" fillId="0" borderId="1" xfId="2" applyFont="1" applyFill="1" applyBorder="1"/>
    <xf numFmtId="43" fontId="5" fillId="0" borderId="1" xfId="7" applyFont="1" applyFill="1" applyBorder="1"/>
    <xf numFmtId="43" fontId="2" fillId="0" borderId="1" xfId="1" applyFont="1" applyFill="1" applyBorder="1"/>
  </cellXfs>
  <cellStyles count="95">
    <cellStyle name="Comma" xfId="1" builtinId="3"/>
    <cellStyle name="Comma 10" xfId="7"/>
    <cellStyle name="Comma 10 2" xfId="8"/>
    <cellStyle name="Comma 11" xfId="9"/>
    <cellStyle name="Comma 12" xfId="10"/>
    <cellStyle name="Comma 12 2" xfId="11"/>
    <cellStyle name="Comma 13" xfId="12"/>
    <cellStyle name="Comma 14" xfId="13"/>
    <cellStyle name="Comma 15" xfId="14"/>
    <cellStyle name="Comma 16" xfId="15"/>
    <cellStyle name="Comma 17" xfId="16"/>
    <cellStyle name="Comma 18" xfId="17"/>
    <cellStyle name="Comma 19" xfId="18"/>
    <cellStyle name="Comma 2" xfId="19"/>
    <cellStyle name="Comma 2 2" xfId="20"/>
    <cellStyle name="Comma 2 3" xfId="5"/>
    <cellStyle name="Comma 2 4" xfId="21"/>
    <cellStyle name="Comma 2 6" xfId="22"/>
    <cellStyle name="Comma 20" xfId="23"/>
    <cellStyle name="Comma 20 2" xfId="24"/>
    <cellStyle name="Comma 21" xfId="25"/>
    <cellStyle name="Comma 22" xfId="26"/>
    <cellStyle name="Comma 23" xfId="27"/>
    <cellStyle name="Comma 24" xfId="28"/>
    <cellStyle name="Comma 25" xfId="29"/>
    <cellStyle name="Comma 26" xfId="30"/>
    <cellStyle name="Comma 3" xfId="31"/>
    <cellStyle name="Comma 4" xfId="32"/>
    <cellStyle name="Comma 5" xfId="33"/>
    <cellStyle name="Comma 6" xfId="34"/>
    <cellStyle name="Comma 7" xfId="35"/>
    <cellStyle name="Comma 8" xfId="36"/>
    <cellStyle name="Comma 8 2" xfId="37"/>
    <cellStyle name="Comma 9" xfId="38"/>
    <cellStyle name="Normal" xfId="0" builtinId="0"/>
    <cellStyle name="Normal 10" xfId="39"/>
    <cellStyle name="Normal 10 2" xfId="40"/>
    <cellStyle name="Normal 11" xfId="41"/>
    <cellStyle name="Normal 11 2" xfId="42"/>
    <cellStyle name="Normal 11 3" xfId="43"/>
    <cellStyle name="Normal 12" xfId="44"/>
    <cellStyle name="Normal 13" xfId="45"/>
    <cellStyle name="Normal 13 2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53"/>
    <cellStyle name="Normal 2 2" xfId="54"/>
    <cellStyle name="Normal 2 2 2" xfId="55"/>
    <cellStyle name="Normal 2 2 3" xfId="2"/>
    <cellStyle name="Normal 2 2 4" xfId="56"/>
    <cellStyle name="Normal 2 3" xfId="57"/>
    <cellStyle name="Normal 20" xfId="58"/>
    <cellStyle name="Normal 21" xfId="59"/>
    <cellStyle name="Normal 22" xfId="60"/>
    <cellStyle name="Normal 3" xfId="61"/>
    <cellStyle name="Normal 3 2" xfId="62"/>
    <cellStyle name="Normal 4" xfId="63"/>
    <cellStyle name="Normal 4 2" xfId="4"/>
    <cellStyle name="Normal 5" xfId="6"/>
    <cellStyle name="Normal 6" xfId="64"/>
    <cellStyle name="Normal 6 2" xfId="65"/>
    <cellStyle name="Normal 7" xfId="66"/>
    <cellStyle name="Normal 8" xfId="67"/>
    <cellStyle name="Normal 8 2" xfId="68"/>
    <cellStyle name="Normal 8 3" xfId="69"/>
    <cellStyle name="Normal 9" xfId="70"/>
    <cellStyle name="Normal_PLAFON RAPORTAT TRIM.II,III 2004" xfId="3"/>
    <cellStyle name="Percent 10" xfId="71"/>
    <cellStyle name="Percent 11" xfId="72"/>
    <cellStyle name="Percent 12" xfId="73"/>
    <cellStyle name="Percent 12 2" xfId="74"/>
    <cellStyle name="Percent 13" xfId="75"/>
    <cellStyle name="Percent 14" xfId="76"/>
    <cellStyle name="Percent 15" xfId="77"/>
    <cellStyle name="Percent 16" xfId="78"/>
    <cellStyle name="Percent 17" xfId="79"/>
    <cellStyle name="Percent 18" xfId="80"/>
    <cellStyle name="Percent 18 2" xfId="81"/>
    <cellStyle name="Percent 19" xfId="82"/>
    <cellStyle name="Percent 2" xfId="83"/>
    <cellStyle name="Percent 20" xfId="84"/>
    <cellStyle name="Percent 21" xfId="85"/>
    <cellStyle name="Percent 22" xfId="86"/>
    <cellStyle name="Percent 23" xfId="87"/>
    <cellStyle name="Percent 3" xfId="88"/>
    <cellStyle name="Percent 4" xfId="89"/>
    <cellStyle name="Percent 5" xfId="90"/>
    <cellStyle name="Percent 6" xfId="91"/>
    <cellStyle name="Percent 7" xfId="92"/>
    <cellStyle name="Percent 8" xfId="93"/>
    <cellStyle name="Percent 9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T14"/>
  <sheetViews>
    <sheetView tabSelected="1" zoomScaleNormal="100" workbookViewId="0">
      <pane ySplit="7" topLeftCell="A8" activePane="bottomLeft" state="frozen"/>
      <selection activeCell="T21" sqref="T21"/>
      <selection pane="bottomLeft" activeCell="C11" sqref="C11:E23"/>
    </sheetView>
  </sheetViews>
  <sheetFormatPr defaultRowHeight="12.75"/>
  <cols>
    <col min="1" max="1" width="9.140625" style="2"/>
    <col min="2" max="2" width="9.28515625" style="2" customWidth="1"/>
    <col min="3" max="3" width="31" style="2" customWidth="1"/>
    <col min="4" max="4" width="12" style="2" customWidth="1"/>
    <col min="5" max="5" width="13.140625" style="2" customWidth="1"/>
    <col min="6" max="6" width="11.5703125" style="2" bestFit="1" customWidth="1"/>
    <col min="7" max="7" width="11.7109375" style="2" bestFit="1" customWidth="1"/>
    <col min="8" max="15" width="11.5703125" style="2" bestFit="1" customWidth="1"/>
    <col min="16" max="18" width="9.7109375" style="2" bestFit="1" customWidth="1"/>
    <col min="19" max="19" width="11.5703125" style="2" bestFit="1" customWidth="1"/>
    <col min="20" max="20" width="12.85546875" style="2" bestFit="1" customWidth="1"/>
    <col min="21" max="16384" width="9.140625" style="2"/>
  </cols>
  <sheetData>
    <row r="3" spans="1:20" ht="15">
      <c r="A3" s="1" t="s">
        <v>0</v>
      </c>
    </row>
    <row r="4" spans="1:20">
      <c r="A4" s="3"/>
      <c r="B4" s="4"/>
    </row>
    <row r="5" spans="1:20" ht="15.75">
      <c r="A5" s="3"/>
      <c r="B5" s="5" t="s">
        <v>1</v>
      </c>
      <c r="C5" s="6"/>
    </row>
    <row r="6" spans="1:20" ht="15.75">
      <c r="A6" s="3"/>
      <c r="B6" s="3"/>
      <c r="C6" s="6"/>
    </row>
    <row r="7" spans="1:20" s="10" customFormat="1" ht="60.75" customHeight="1">
      <c r="A7" s="7" t="s">
        <v>2</v>
      </c>
      <c r="B7" s="7" t="s">
        <v>3</v>
      </c>
      <c r="C7" s="7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9">
        <v>43313</v>
      </c>
      <c r="N7" s="8" t="s">
        <v>14</v>
      </c>
      <c r="O7" s="8" t="s">
        <v>15</v>
      </c>
      <c r="P7" s="8" t="s">
        <v>16</v>
      </c>
      <c r="Q7" s="8" t="s">
        <v>17</v>
      </c>
      <c r="R7" s="8" t="s">
        <v>18</v>
      </c>
      <c r="S7" s="8" t="s">
        <v>19</v>
      </c>
      <c r="T7" s="8" t="s">
        <v>20</v>
      </c>
    </row>
    <row r="8" spans="1:20" ht="15">
      <c r="A8" s="11">
        <v>1</v>
      </c>
      <c r="B8" s="12" t="s">
        <v>21</v>
      </c>
      <c r="C8" s="12" t="s">
        <v>22</v>
      </c>
      <c r="D8" s="13">
        <v>701</v>
      </c>
      <c r="E8" s="13">
        <v>0</v>
      </c>
      <c r="F8" s="13">
        <v>2804</v>
      </c>
      <c r="G8" s="13">
        <f>SUM(D8:F8)</f>
        <v>3505</v>
      </c>
      <c r="H8" s="13">
        <v>2103</v>
      </c>
      <c r="I8" s="13">
        <v>1402</v>
      </c>
      <c r="J8" s="13">
        <v>1402</v>
      </c>
      <c r="K8" s="13">
        <f>SUM(H8:J8)</f>
        <v>4907</v>
      </c>
      <c r="L8" s="13">
        <v>2103</v>
      </c>
      <c r="M8" s="13">
        <v>1402</v>
      </c>
      <c r="N8" s="13">
        <v>1402</v>
      </c>
      <c r="O8" s="13">
        <f>SUM(L8:N8)</f>
        <v>4907</v>
      </c>
      <c r="P8" s="13">
        <v>701</v>
      </c>
      <c r="Q8" s="13">
        <v>701</v>
      </c>
      <c r="R8" s="13">
        <v>701</v>
      </c>
      <c r="S8" s="13">
        <f>SUM(P8:R8)</f>
        <v>2103</v>
      </c>
      <c r="T8" s="13">
        <f>D8+E8+F8+H8+I8+J8+L8+M8+N8+P8+Q8+R8</f>
        <v>15422</v>
      </c>
    </row>
    <row r="11" spans="1:20">
      <c r="D11" s="14"/>
    </row>
    <row r="12" spans="1:20">
      <c r="D12" s="14"/>
    </row>
    <row r="13" spans="1:20">
      <c r="C13" s="15"/>
      <c r="D13" s="14"/>
    </row>
    <row r="14" spans="1:20">
      <c r="D14" s="14"/>
    </row>
  </sheetData>
  <autoFilter ref="A3:C8"/>
  <printOptions horizontalCentered="1"/>
  <pageMargins left="0" right="0" top="0.69685039400000004" bottom="0.59055118110236204" header="0.118110236220472" footer="0.118110236220472"/>
  <pageSetup paperSize="9" scale="71" fitToHeight="5" pageOrder="overThenDown" orientation="landscape" verticalDpi="300" r:id="rId1"/>
  <headerFooter alignWithMargins="0">
    <oddHeader>&amp;RAprobat,
Presedinte-Director General,
Cristina Constanta CALINOIU</oddHeader>
    <oddFooter>&amp;LSef Serviciu CSPACAMDAMPSP,
Cons.Cornelia GOMOI&amp;CDirector DRC,
Dr.Andreea Nicoleta SAFTA&amp;RSef Serviciul DACAMDAMPSP
Ec.Adriana COSOREANU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U44"/>
  <sheetViews>
    <sheetView workbookViewId="0">
      <pane ySplit="5" topLeftCell="A33" activePane="bottomLeft" state="frozen"/>
      <selection activeCell="T21" sqref="T21"/>
      <selection pane="bottomLeft" activeCell="D41" sqref="D41:G46"/>
    </sheetView>
  </sheetViews>
  <sheetFormatPr defaultRowHeight="15"/>
  <cols>
    <col min="1" max="1" width="9.140625" style="16"/>
    <col min="2" max="2" width="13" style="16" customWidth="1"/>
    <col min="3" max="3" width="12.42578125" style="16" customWidth="1"/>
    <col min="4" max="4" width="39.140625" style="16" customWidth="1"/>
    <col min="5" max="16" width="12.85546875" style="16" bestFit="1" customWidth="1"/>
    <col min="17" max="19" width="11.5703125" style="16" bestFit="1" customWidth="1"/>
    <col min="20" max="20" width="12.85546875" style="16" bestFit="1" customWidth="1"/>
    <col min="21" max="21" width="14.28515625" style="16" bestFit="1" customWidth="1"/>
    <col min="22" max="16384" width="9.140625" style="16"/>
  </cols>
  <sheetData>
    <row r="2" spans="1:21" ht="15.75">
      <c r="C2" s="17" t="s">
        <v>23</v>
      </c>
    </row>
    <row r="3" spans="1:21">
      <c r="C3" s="5" t="s">
        <v>1</v>
      </c>
    </row>
    <row r="4" spans="1:21">
      <c r="C4" s="3"/>
    </row>
    <row r="5" spans="1:21" s="20" customFormat="1" ht="45">
      <c r="A5" s="18" t="s">
        <v>24</v>
      </c>
      <c r="B5" s="18" t="s">
        <v>25</v>
      </c>
      <c r="C5" s="18" t="s">
        <v>26</v>
      </c>
      <c r="D5" s="18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9">
        <v>43313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</row>
    <row r="6" spans="1:21" s="25" customFormat="1" ht="15.75">
      <c r="A6" s="21">
        <v>1</v>
      </c>
      <c r="B6" s="22" t="s">
        <v>32</v>
      </c>
      <c r="C6" s="23">
        <v>27</v>
      </c>
      <c r="D6" s="24" t="s">
        <v>33</v>
      </c>
      <c r="E6" s="13">
        <v>40</v>
      </c>
      <c r="F6" s="13">
        <v>40</v>
      </c>
      <c r="G6" s="13">
        <v>60</v>
      </c>
      <c r="H6" s="13">
        <f>E6+F6+G6</f>
        <v>140</v>
      </c>
      <c r="I6" s="13">
        <v>60</v>
      </c>
      <c r="J6" s="13">
        <v>60</v>
      </c>
      <c r="K6" s="13">
        <v>60</v>
      </c>
      <c r="L6" s="13">
        <f>SUM(I6:K6)</f>
        <v>180</v>
      </c>
      <c r="M6" s="13">
        <v>40</v>
      </c>
      <c r="N6" s="13">
        <v>20</v>
      </c>
      <c r="O6" s="13">
        <v>20</v>
      </c>
      <c r="P6" s="13">
        <f>SUM(M6:O6)</f>
        <v>80</v>
      </c>
      <c r="Q6" s="13">
        <v>20</v>
      </c>
      <c r="R6" s="13">
        <v>20</v>
      </c>
      <c r="S6" s="13">
        <v>20</v>
      </c>
      <c r="T6" s="13">
        <f>SUM(Q6:S6)</f>
        <v>60</v>
      </c>
      <c r="U6" s="13">
        <f>E6+F6+G6+I6+J6+K6+M6+N6+O6+Q6+R6+S6</f>
        <v>460</v>
      </c>
    </row>
    <row r="7" spans="1:21" s="25" customFormat="1" ht="15.75">
      <c r="A7" s="21">
        <v>2</v>
      </c>
      <c r="B7" s="22" t="s">
        <v>34</v>
      </c>
      <c r="C7" s="23">
        <v>35</v>
      </c>
      <c r="D7" s="24" t="s">
        <v>35</v>
      </c>
      <c r="E7" s="13">
        <v>240</v>
      </c>
      <c r="F7" s="13">
        <v>240</v>
      </c>
      <c r="G7" s="13">
        <v>400</v>
      </c>
      <c r="H7" s="13">
        <f t="shared" ref="H7:H36" si="0">E7+F7+G7</f>
        <v>880</v>
      </c>
      <c r="I7" s="13">
        <v>320</v>
      </c>
      <c r="J7" s="13">
        <v>320</v>
      </c>
      <c r="K7" s="13">
        <v>320</v>
      </c>
      <c r="L7" s="13">
        <f t="shared" ref="L7:L36" si="1">SUM(I7:K7)</f>
        <v>960</v>
      </c>
      <c r="M7" s="13">
        <v>260</v>
      </c>
      <c r="N7" s="13">
        <v>260</v>
      </c>
      <c r="O7" s="13">
        <v>260</v>
      </c>
      <c r="P7" s="13">
        <f t="shared" ref="P7:P36" si="2">SUM(M7:O7)</f>
        <v>780</v>
      </c>
      <c r="Q7" s="13">
        <v>60</v>
      </c>
      <c r="R7" s="13">
        <v>60</v>
      </c>
      <c r="S7" s="13">
        <v>20</v>
      </c>
      <c r="T7" s="13">
        <f t="shared" ref="T7:T36" si="3">SUM(Q7:S7)</f>
        <v>140</v>
      </c>
      <c r="U7" s="13">
        <f t="shared" ref="U7:U37" si="4">E7+F7+G7+I7+J7+K7+M7+N7+O7+Q7+R7+S7</f>
        <v>2760</v>
      </c>
    </row>
    <row r="8" spans="1:21" s="25" customFormat="1" ht="15.75">
      <c r="A8" s="21">
        <v>3</v>
      </c>
      <c r="B8" s="22" t="s">
        <v>36</v>
      </c>
      <c r="C8" s="23">
        <v>72</v>
      </c>
      <c r="D8" s="24" t="s">
        <v>37</v>
      </c>
      <c r="E8" s="13">
        <v>1060</v>
      </c>
      <c r="F8" s="13">
        <v>1060</v>
      </c>
      <c r="G8" s="13">
        <v>1640</v>
      </c>
      <c r="H8" s="13">
        <f t="shared" si="0"/>
        <v>3760</v>
      </c>
      <c r="I8" s="13">
        <v>1400</v>
      </c>
      <c r="J8" s="13">
        <v>1400</v>
      </c>
      <c r="K8" s="13">
        <v>1400</v>
      </c>
      <c r="L8" s="13">
        <f t="shared" si="1"/>
        <v>4200</v>
      </c>
      <c r="M8" s="13">
        <v>1140</v>
      </c>
      <c r="N8" s="13">
        <v>1140</v>
      </c>
      <c r="O8" s="13">
        <v>1140</v>
      </c>
      <c r="P8" s="13">
        <f t="shared" si="2"/>
        <v>3420</v>
      </c>
      <c r="Q8" s="13">
        <v>240</v>
      </c>
      <c r="R8" s="13">
        <v>220</v>
      </c>
      <c r="S8" s="13">
        <v>200</v>
      </c>
      <c r="T8" s="13">
        <f t="shared" si="3"/>
        <v>660</v>
      </c>
      <c r="U8" s="13">
        <f t="shared" si="4"/>
        <v>12040</v>
      </c>
    </row>
    <row r="9" spans="1:21" s="25" customFormat="1" ht="15.75">
      <c r="A9" s="21">
        <v>4</v>
      </c>
      <c r="B9" s="22" t="s">
        <v>38</v>
      </c>
      <c r="C9" s="23">
        <v>81</v>
      </c>
      <c r="D9" s="24" t="s">
        <v>39</v>
      </c>
      <c r="E9" s="13">
        <v>180</v>
      </c>
      <c r="F9" s="13">
        <v>180</v>
      </c>
      <c r="G9" s="13">
        <v>280</v>
      </c>
      <c r="H9" s="13">
        <f t="shared" si="0"/>
        <v>640</v>
      </c>
      <c r="I9" s="13">
        <v>240</v>
      </c>
      <c r="J9" s="13">
        <v>240</v>
      </c>
      <c r="K9" s="13">
        <v>240</v>
      </c>
      <c r="L9" s="13">
        <f t="shared" si="1"/>
        <v>720</v>
      </c>
      <c r="M9" s="13">
        <v>200</v>
      </c>
      <c r="N9" s="13">
        <v>200</v>
      </c>
      <c r="O9" s="13">
        <v>200</v>
      </c>
      <c r="P9" s="13">
        <f t="shared" si="2"/>
        <v>600</v>
      </c>
      <c r="Q9" s="13">
        <v>40</v>
      </c>
      <c r="R9" s="13">
        <v>20</v>
      </c>
      <c r="S9" s="13">
        <v>20</v>
      </c>
      <c r="T9" s="13">
        <f t="shared" si="3"/>
        <v>80</v>
      </c>
      <c r="U9" s="13">
        <f t="shared" si="4"/>
        <v>2040</v>
      </c>
    </row>
    <row r="10" spans="1:21" s="25" customFormat="1" ht="15.75">
      <c r="A10" s="21">
        <v>5</v>
      </c>
      <c r="B10" s="22" t="s">
        <v>40</v>
      </c>
      <c r="C10" s="23">
        <v>112</v>
      </c>
      <c r="D10" s="24" t="s">
        <v>41</v>
      </c>
      <c r="E10" s="13">
        <v>1800</v>
      </c>
      <c r="F10" s="13">
        <v>2040</v>
      </c>
      <c r="G10" s="13">
        <v>3040</v>
      </c>
      <c r="H10" s="13">
        <f t="shared" si="0"/>
        <v>6880</v>
      </c>
      <c r="I10" s="13">
        <v>2540</v>
      </c>
      <c r="J10" s="13">
        <v>2540</v>
      </c>
      <c r="K10" s="13">
        <v>2540</v>
      </c>
      <c r="L10" s="13">
        <f t="shared" si="1"/>
        <v>7620</v>
      </c>
      <c r="M10" s="13">
        <v>2080</v>
      </c>
      <c r="N10" s="13">
        <v>2080</v>
      </c>
      <c r="O10" s="13">
        <v>2080</v>
      </c>
      <c r="P10" s="13">
        <f t="shared" si="2"/>
        <v>6240</v>
      </c>
      <c r="Q10" s="13">
        <v>400</v>
      </c>
      <c r="R10" s="13">
        <v>400</v>
      </c>
      <c r="S10" s="13">
        <v>340</v>
      </c>
      <c r="T10" s="13">
        <f t="shared" si="3"/>
        <v>1140</v>
      </c>
      <c r="U10" s="13">
        <f t="shared" si="4"/>
        <v>21880</v>
      </c>
    </row>
    <row r="11" spans="1:21" s="25" customFormat="1" ht="29.25">
      <c r="A11" s="21">
        <v>6</v>
      </c>
      <c r="B11" s="22" t="s">
        <v>42</v>
      </c>
      <c r="C11" s="23">
        <v>153</v>
      </c>
      <c r="D11" s="26" t="s">
        <v>43</v>
      </c>
      <c r="E11" s="13">
        <v>540</v>
      </c>
      <c r="F11" s="13">
        <v>540</v>
      </c>
      <c r="G11" s="13">
        <v>840</v>
      </c>
      <c r="H11" s="13">
        <f t="shared" si="0"/>
        <v>1920</v>
      </c>
      <c r="I11" s="13">
        <v>720</v>
      </c>
      <c r="J11" s="13">
        <v>720</v>
      </c>
      <c r="K11" s="13">
        <v>720</v>
      </c>
      <c r="L11" s="13">
        <f t="shared" si="1"/>
        <v>2160</v>
      </c>
      <c r="M11" s="13">
        <v>600</v>
      </c>
      <c r="N11" s="13">
        <v>600</v>
      </c>
      <c r="O11" s="13">
        <v>600</v>
      </c>
      <c r="P11" s="13">
        <f t="shared" si="2"/>
        <v>1800</v>
      </c>
      <c r="Q11" s="13">
        <v>100</v>
      </c>
      <c r="R11" s="13">
        <v>100</v>
      </c>
      <c r="S11" s="13">
        <v>60</v>
      </c>
      <c r="T11" s="13">
        <f t="shared" si="3"/>
        <v>260</v>
      </c>
      <c r="U11" s="13">
        <f t="shared" si="4"/>
        <v>6140</v>
      </c>
    </row>
    <row r="12" spans="1:21" s="25" customFormat="1" ht="15.75">
      <c r="A12" s="21">
        <v>7</v>
      </c>
      <c r="B12" s="22" t="s">
        <v>44</v>
      </c>
      <c r="C12" s="27">
        <v>166</v>
      </c>
      <c r="D12" s="24" t="s">
        <v>45</v>
      </c>
      <c r="E12" s="13">
        <v>8680</v>
      </c>
      <c r="F12" s="13">
        <v>8680</v>
      </c>
      <c r="G12" s="13">
        <v>13620</v>
      </c>
      <c r="H12" s="13">
        <f t="shared" si="0"/>
        <v>30980</v>
      </c>
      <c r="I12" s="13">
        <v>11520</v>
      </c>
      <c r="J12" s="13">
        <v>11520</v>
      </c>
      <c r="K12" s="13">
        <v>11520</v>
      </c>
      <c r="L12" s="13">
        <f t="shared" si="1"/>
        <v>34560</v>
      </c>
      <c r="M12" s="13">
        <v>9440</v>
      </c>
      <c r="N12" s="13">
        <v>9440</v>
      </c>
      <c r="O12" s="13">
        <v>9440</v>
      </c>
      <c r="P12" s="13">
        <f t="shared" si="2"/>
        <v>28320</v>
      </c>
      <c r="Q12" s="13">
        <v>1700</v>
      </c>
      <c r="R12" s="13">
        <v>1700</v>
      </c>
      <c r="S12" s="13">
        <v>1560</v>
      </c>
      <c r="T12" s="13">
        <f t="shared" si="3"/>
        <v>4960</v>
      </c>
      <c r="U12" s="13">
        <f t="shared" si="4"/>
        <v>98820</v>
      </c>
    </row>
    <row r="13" spans="1:21" s="25" customFormat="1" ht="15.75">
      <c r="A13" s="21">
        <v>8</v>
      </c>
      <c r="B13" s="22" t="s">
        <v>46</v>
      </c>
      <c r="C13" s="27">
        <v>186</v>
      </c>
      <c r="D13" s="24" t="s">
        <v>47</v>
      </c>
      <c r="E13" s="13">
        <v>180</v>
      </c>
      <c r="F13" s="13">
        <v>180</v>
      </c>
      <c r="G13" s="13">
        <v>280</v>
      </c>
      <c r="H13" s="13">
        <f t="shared" si="0"/>
        <v>640</v>
      </c>
      <c r="I13" s="13">
        <v>240</v>
      </c>
      <c r="J13" s="13">
        <v>240</v>
      </c>
      <c r="K13" s="13">
        <v>240</v>
      </c>
      <c r="L13" s="13">
        <f t="shared" si="1"/>
        <v>720</v>
      </c>
      <c r="M13" s="13">
        <v>200</v>
      </c>
      <c r="N13" s="13">
        <v>200</v>
      </c>
      <c r="O13" s="13">
        <v>200</v>
      </c>
      <c r="P13" s="13">
        <f t="shared" si="2"/>
        <v>600</v>
      </c>
      <c r="Q13" s="13">
        <v>40</v>
      </c>
      <c r="R13" s="13">
        <v>20</v>
      </c>
      <c r="S13" s="13">
        <v>20</v>
      </c>
      <c r="T13" s="13">
        <f t="shared" si="3"/>
        <v>80</v>
      </c>
      <c r="U13" s="13">
        <f t="shared" si="4"/>
        <v>2040</v>
      </c>
    </row>
    <row r="14" spans="1:21" s="25" customFormat="1" ht="15.75">
      <c r="A14" s="21">
        <v>9</v>
      </c>
      <c r="B14" s="22" t="s">
        <v>48</v>
      </c>
      <c r="C14" s="27">
        <v>191</v>
      </c>
      <c r="D14" s="24" t="s">
        <v>49</v>
      </c>
      <c r="E14" s="13">
        <v>1380</v>
      </c>
      <c r="F14" s="13">
        <v>1380</v>
      </c>
      <c r="G14" s="13">
        <v>2140</v>
      </c>
      <c r="H14" s="13">
        <f t="shared" si="0"/>
        <v>4900</v>
      </c>
      <c r="I14" s="13">
        <v>1840</v>
      </c>
      <c r="J14" s="13">
        <v>1840</v>
      </c>
      <c r="K14" s="13">
        <v>1840</v>
      </c>
      <c r="L14" s="13">
        <f t="shared" si="1"/>
        <v>5520</v>
      </c>
      <c r="M14" s="13">
        <v>1500</v>
      </c>
      <c r="N14" s="13">
        <v>1500</v>
      </c>
      <c r="O14" s="13">
        <v>1500</v>
      </c>
      <c r="P14" s="13">
        <f t="shared" si="2"/>
        <v>4500</v>
      </c>
      <c r="Q14" s="13">
        <v>260</v>
      </c>
      <c r="R14" s="13">
        <v>260</v>
      </c>
      <c r="S14" s="13">
        <v>240</v>
      </c>
      <c r="T14" s="13">
        <f t="shared" si="3"/>
        <v>760</v>
      </c>
      <c r="U14" s="13">
        <f t="shared" si="4"/>
        <v>15680</v>
      </c>
    </row>
    <row r="15" spans="1:21" s="25" customFormat="1" ht="15.75">
      <c r="A15" s="21">
        <v>10</v>
      </c>
      <c r="B15" s="22" t="s">
        <v>50</v>
      </c>
      <c r="C15" s="27">
        <v>207</v>
      </c>
      <c r="D15" s="24" t="s">
        <v>51</v>
      </c>
      <c r="E15" s="13">
        <v>2120</v>
      </c>
      <c r="F15" s="13">
        <v>2120</v>
      </c>
      <c r="G15" s="13">
        <v>3320</v>
      </c>
      <c r="H15" s="13">
        <f t="shared" si="0"/>
        <v>7560</v>
      </c>
      <c r="I15" s="13">
        <v>2820</v>
      </c>
      <c r="J15" s="13">
        <v>2820</v>
      </c>
      <c r="K15" s="13">
        <v>2820</v>
      </c>
      <c r="L15" s="13">
        <f t="shared" si="1"/>
        <v>8460</v>
      </c>
      <c r="M15" s="13">
        <v>2320</v>
      </c>
      <c r="N15" s="13">
        <v>2320</v>
      </c>
      <c r="O15" s="13">
        <v>2320</v>
      </c>
      <c r="P15" s="13">
        <f t="shared" si="2"/>
        <v>6960</v>
      </c>
      <c r="Q15" s="13">
        <v>400</v>
      </c>
      <c r="R15" s="13">
        <v>400</v>
      </c>
      <c r="S15" s="13">
        <v>360</v>
      </c>
      <c r="T15" s="13">
        <f t="shared" si="3"/>
        <v>1160</v>
      </c>
      <c r="U15" s="13">
        <f t="shared" si="4"/>
        <v>24140</v>
      </c>
    </row>
    <row r="16" spans="1:21" s="25" customFormat="1" ht="30.75">
      <c r="A16" s="21">
        <v>11</v>
      </c>
      <c r="B16" s="22" t="s">
        <v>52</v>
      </c>
      <c r="C16" s="27">
        <v>217</v>
      </c>
      <c r="D16" s="24" t="s">
        <v>53</v>
      </c>
      <c r="E16" s="13">
        <v>160</v>
      </c>
      <c r="F16" s="13">
        <v>180</v>
      </c>
      <c r="G16" s="13">
        <v>280</v>
      </c>
      <c r="H16" s="13">
        <f t="shared" si="0"/>
        <v>620</v>
      </c>
      <c r="I16" s="13">
        <v>220</v>
      </c>
      <c r="J16" s="13">
        <v>220</v>
      </c>
      <c r="K16" s="13">
        <v>220</v>
      </c>
      <c r="L16" s="13">
        <f t="shared" si="1"/>
        <v>660</v>
      </c>
      <c r="M16" s="13">
        <v>180</v>
      </c>
      <c r="N16" s="13">
        <v>180</v>
      </c>
      <c r="O16" s="13">
        <v>180</v>
      </c>
      <c r="P16" s="13">
        <f t="shared" si="2"/>
        <v>540</v>
      </c>
      <c r="Q16" s="13">
        <v>60</v>
      </c>
      <c r="R16" s="13">
        <v>40</v>
      </c>
      <c r="S16" s="13">
        <v>20</v>
      </c>
      <c r="T16" s="13">
        <f t="shared" si="3"/>
        <v>120</v>
      </c>
      <c r="U16" s="13">
        <f t="shared" si="4"/>
        <v>1940</v>
      </c>
    </row>
    <row r="17" spans="1:21" s="25" customFormat="1" ht="15.75">
      <c r="A17" s="21">
        <v>12</v>
      </c>
      <c r="B17" s="22" t="s">
        <v>54</v>
      </c>
      <c r="C17" s="27">
        <v>218</v>
      </c>
      <c r="D17" s="24" t="s">
        <v>55</v>
      </c>
      <c r="E17" s="13">
        <v>540</v>
      </c>
      <c r="F17" s="13">
        <v>580</v>
      </c>
      <c r="G17" s="13">
        <v>940</v>
      </c>
      <c r="H17" s="13">
        <f t="shared" si="0"/>
        <v>2060</v>
      </c>
      <c r="I17" s="13">
        <v>740</v>
      </c>
      <c r="J17" s="13">
        <v>740</v>
      </c>
      <c r="K17" s="13">
        <v>740</v>
      </c>
      <c r="L17" s="13">
        <f t="shared" si="1"/>
        <v>2220</v>
      </c>
      <c r="M17" s="13">
        <v>600</v>
      </c>
      <c r="N17" s="13">
        <v>600</v>
      </c>
      <c r="O17" s="13">
        <v>600</v>
      </c>
      <c r="P17" s="13">
        <f t="shared" si="2"/>
        <v>1800</v>
      </c>
      <c r="Q17" s="13">
        <v>140</v>
      </c>
      <c r="R17" s="13">
        <v>140</v>
      </c>
      <c r="S17" s="13">
        <v>80</v>
      </c>
      <c r="T17" s="13">
        <f t="shared" si="3"/>
        <v>360</v>
      </c>
      <c r="U17" s="13">
        <f t="shared" si="4"/>
        <v>6440</v>
      </c>
    </row>
    <row r="18" spans="1:21" s="25" customFormat="1" ht="30.75">
      <c r="A18" s="21">
        <v>13</v>
      </c>
      <c r="B18" s="22" t="s">
        <v>56</v>
      </c>
      <c r="C18" s="27">
        <v>46</v>
      </c>
      <c r="D18" s="24" t="s">
        <v>57</v>
      </c>
      <c r="E18" s="13">
        <v>620</v>
      </c>
      <c r="F18" s="13">
        <v>620</v>
      </c>
      <c r="G18" s="13">
        <v>1000</v>
      </c>
      <c r="H18" s="13">
        <f t="shared" si="0"/>
        <v>2240</v>
      </c>
      <c r="I18" s="13">
        <v>820</v>
      </c>
      <c r="J18" s="13">
        <v>820</v>
      </c>
      <c r="K18" s="13">
        <v>820</v>
      </c>
      <c r="L18" s="13">
        <f t="shared" si="1"/>
        <v>2460</v>
      </c>
      <c r="M18" s="13">
        <v>680</v>
      </c>
      <c r="N18" s="13">
        <v>680</v>
      </c>
      <c r="O18" s="13">
        <v>680</v>
      </c>
      <c r="P18" s="13">
        <f t="shared" si="2"/>
        <v>2040</v>
      </c>
      <c r="Q18" s="13">
        <v>140</v>
      </c>
      <c r="R18" s="13">
        <v>140</v>
      </c>
      <c r="S18" s="13">
        <v>60</v>
      </c>
      <c r="T18" s="13">
        <f t="shared" si="3"/>
        <v>340</v>
      </c>
      <c r="U18" s="13">
        <f t="shared" si="4"/>
        <v>7080</v>
      </c>
    </row>
    <row r="19" spans="1:21" s="25" customFormat="1" ht="15.75">
      <c r="A19" s="21">
        <v>14</v>
      </c>
      <c r="B19" s="22" t="s">
        <v>58</v>
      </c>
      <c r="C19" s="23">
        <v>125</v>
      </c>
      <c r="D19" s="24" t="s">
        <v>59</v>
      </c>
      <c r="E19" s="13">
        <v>200</v>
      </c>
      <c r="F19" s="13">
        <v>200</v>
      </c>
      <c r="G19" s="13">
        <v>300</v>
      </c>
      <c r="H19" s="13">
        <f t="shared" si="0"/>
        <v>700</v>
      </c>
      <c r="I19" s="13">
        <v>260</v>
      </c>
      <c r="J19" s="13">
        <v>260</v>
      </c>
      <c r="K19" s="13">
        <v>260</v>
      </c>
      <c r="L19" s="13">
        <f t="shared" si="1"/>
        <v>780</v>
      </c>
      <c r="M19" s="13">
        <v>220</v>
      </c>
      <c r="N19" s="13">
        <v>220</v>
      </c>
      <c r="O19" s="13">
        <v>220</v>
      </c>
      <c r="P19" s="13">
        <f t="shared" si="2"/>
        <v>660</v>
      </c>
      <c r="Q19" s="13">
        <v>60</v>
      </c>
      <c r="R19" s="13">
        <v>40</v>
      </c>
      <c r="S19" s="13">
        <v>20</v>
      </c>
      <c r="T19" s="13">
        <f t="shared" si="3"/>
        <v>120</v>
      </c>
      <c r="U19" s="13">
        <f t="shared" si="4"/>
        <v>2260</v>
      </c>
    </row>
    <row r="20" spans="1:21" s="25" customFormat="1" ht="15.75">
      <c r="A20" s="21">
        <v>15</v>
      </c>
      <c r="B20" s="22" t="s">
        <v>60</v>
      </c>
      <c r="C20" s="23">
        <v>143</v>
      </c>
      <c r="D20" s="24" t="s">
        <v>61</v>
      </c>
      <c r="E20" s="13">
        <v>420</v>
      </c>
      <c r="F20" s="13">
        <v>420</v>
      </c>
      <c r="G20" s="13">
        <v>640</v>
      </c>
      <c r="H20" s="13">
        <f t="shared" si="0"/>
        <v>1480</v>
      </c>
      <c r="I20" s="13">
        <v>560</v>
      </c>
      <c r="J20" s="13">
        <v>560</v>
      </c>
      <c r="K20" s="13">
        <v>560</v>
      </c>
      <c r="L20" s="13">
        <f t="shared" si="1"/>
        <v>1680</v>
      </c>
      <c r="M20" s="13">
        <v>460</v>
      </c>
      <c r="N20" s="13">
        <v>460</v>
      </c>
      <c r="O20" s="13">
        <v>460</v>
      </c>
      <c r="P20" s="13">
        <f t="shared" si="2"/>
        <v>1380</v>
      </c>
      <c r="Q20" s="13">
        <v>80</v>
      </c>
      <c r="R20" s="13">
        <v>80</v>
      </c>
      <c r="S20" s="13">
        <v>60</v>
      </c>
      <c r="T20" s="13">
        <f t="shared" si="3"/>
        <v>220</v>
      </c>
      <c r="U20" s="13">
        <f t="shared" si="4"/>
        <v>4760</v>
      </c>
    </row>
    <row r="21" spans="1:21" s="25" customFormat="1" ht="15.75">
      <c r="A21" s="21">
        <v>16</v>
      </c>
      <c r="B21" s="22" t="s">
        <v>62</v>
      </c>
      <c r="C21" s="23">
        <v>147</v>
      </c>
      <c r="D21" s="24" t="s">
        <v>63</v>
      </c>
      <c r="E21" s="13">
        <v>60</v>
      </c>
      <c r="F21" s="13">
        <v>60</v>
      </c>
      <c r="G21" s="13">
        <v>80</v>
      </c>
      <c r="H21" s="13">
        <f t="shared" si="0"/>
        <v>200</v>
      </c>
      <c r="I21" s="13">
        <v>80</v>
      </c>
      <c r="J21" s="13">
        <v>80</v>
      </c>
      <c r="K21" s="13">
        <v>80</v>
      </c>
      <c r="L21" s="13">
        <f t="shared" si="1"/>
        <v>240</v>
      </c>
      <c r="M21" s="13">
        <v>60</v>
      </c>
      <c r="N21" s="13">
        <v>60</v>
      </c>
      <c r="O21" s="13">
        <v>40</v>
      </c>
      <c r="P21" s="13">
        <f t="shared" si="2"/>
        <v>160</v>
      </c>
      <c r="Q21" s="13">
        <v>20</v>
      </c>
      <c r="R21" s="13">
        <v>20</v>
      </c>
      <c r="S21" s="13">
        <v>20</v>
      </c>
      <c r="T21" s="13">
        <f t="shared" si="3"/>
        <v>60</v>
      </c>
      <c r="U21" s="13">
        <f t="shared" si="4"/>
        <v>660</v>
      </c>
    </row>
    <row r="22" spans="1:21" s="25" customFormat="1" ht="15.75">
      <c r="A22" s="21">
        <v>17</v>
      </c>
      <c r="B22" s="22" t="s">
        <v>64</v>
      </c>
      <c r="C22" s="27">
        <v>189</v>
      </c>
      <c r="D22" s="24" t="s">
        <v>65</v>
      </c>
      <c r="E22" s="13">
        <v>500</v>
      </c>
      <c r="F22" s="13">
        <v>500</v>
      </c>
      <c r="G22" s="13">
        <v>800</v>
      </c>
      <c r="H22" s="13">
        <f t="shared" si="0"/>
        <v>1800</v>
      </c>
      <c r="I22" s="13">
        <v>660</v>
      </c>
      <c r="J22" s="13">
        <v>660</v>
      </c>
      <c r="K22" s="13">
        <v>660</v>
      </c>
      <c r="L22" s="13">
        <f t="shared" si="1"/>
        <v>1980</v>
      </c>
      <c r="M22" s="13">
        <v>540</v>
      </c>
      <c r="N22" s="13">
        <v>540</v>
      </c>
      <c r="O22" s="13">
        <v>540</v>
      </c>
      <c r="P22" s="13">
        <f t="shared" si="2"/>
        <v>1620</v>
      </c>
      <c r="Q22" s="13">
        <v>120</v>
      </c>
      <c r="R22" s="13">
        <v>120</v>
      </c>
      <c r="S22" s="13">
        <v>80</v>
      </c>
      <c r="T22" s="13">
        <f t="shared" si="3"/>
        <v>320</v>
      </c>
      <c r="U22" s="13">
        <f t="shared" si="4"/>
        <v>5720</v>
      </c>
    </row>
    <row r="23" spans="1:21" s="25" customFormat="1" ht="15.75">
      <c r="A23" s="21">
        <v>18</v>
      </c>
      <c r="B23" s="22" t="s">
        <v>66</v>
      </c>
      <c r="C23" s="27">
        <v>236</v>
      </c>
      <c r="D23" s="24" t="s">
        <v>67</v>
      </c>
      <c r="E23" s="13">
        <v>160</v>
      </c>
      <c r="F23" s="13">
        <v>160</v>
      </c>
      <c r="G23" s="13">
        <v>260</v>
      </c>
      <c r="H23" s="13">
        <f t="shared" si="0"/>
        <v>580</v>
      </c>
      <c r="I23" s="13">
        <v>200</v>
      </c>
      <c r="J23" s="13">
        <v>200</v>
      </c>
      <c r="K23" s="13">
        <v>200</v>
      </c>
      <c r="L23" s="13">
        <f t="shared" si="1"/>
        <v>600</v>
      </c>
      <c r="M23" s="13">
        <v>160</v>
      </c>
      <c r="N23" s="13">
        <v>160</v>
      </c>
      <c r="O23" s="13">
        <v>160</v>
      </c>
      <c r="P23" s="13">
        <f t="shared" si="2"/>
        <v>480</v>
      </c>
      <c r="Q23" s="13">
        <v>80</v>
      </c>
      <c r="R23" s="13">
        <v>60</v>
      </c>
      <c r="S23" s="13">
        <v>40</v>
      </c>
      <c r="T23" s="13">
        <f t="shared" si="3"/>
        <v>180</v>
      </c>
      <c r="U23" s="13">
        <f t="shared" si="4"/>
        <v>1840</v>
      </c>
    </row>
    <row r="24" spans="1:21" s="25" customFormat="1" ht="30.75">
      <c r="A24" s="21">
        <v>19</v>
      </c>
      <c r="B24" s="22" t="s">
        <v>68</v>
      </c>
      <c r="C24" s="27">
        <v>253</v>
      </c>
      <c r="D24" s="24" t="s">
        <v>69</v>
      </c>
      <c r="E24" s="13">
        <v>740</v>
      </c>
      <c r="F24" s="13">
        <v>740</v>
      </c>
      <c r="G24" s="13">
        <v>1160</v>
      </c>
      <c r="H24" s="13">
        <f t="shared" si="0"/>
        <v>2640</v>
      </c>
      <c r="I24" s="13">
        <v>980</v>
      </c>
      <c r="J24" s="13">
        <v>980</v>
      </c>
      <c r="K24" s="13">
        <v>980</v>
      </c>
      <c r="L24" s="13">
        <f t="shared" si="1"/>
        <v>2940</v>
      </c>
      <c r="M24" s="13">
        <v>800</v>
      </c>
      <c r="N24" s="13">
        <v>800</v>
      </c>
      <c r="O24" s="13">
        <v>800</v>
      </c>
      <c r="P24" s="13">
        <f t="shared" si="2"/>
        <v>2400</v>
      </c>
      <c r="Q24" s="13">
        <v>160</v>
      </c>
      <c r="R24" s="13">
        <v>160</v>
      </c>
      <c r="S24" s="13">
        <v>120</v>
      </c>
      <c r="T24" s="13">
        <f t="shared" si="3"/>
        <v>440</v>
      </c>
      <c r="U24" s="13">
        <f t="shared" si="4"/>
        <v>8420</v>
      </c>
    </row>
    <row r="25" spans="1:21" s="25" customFormat="1" ht="15.75">
      <c r="A25" s="21">
        <v>20</v>
      </c>
      <c r="B25" s="22" t="s">
        <v>70</v>
      </c>
      <c r="C25" s="27">
        <v>67</v>
      </c>
      <c r="D25" s="24" t="s">
        <v>71</v>
      </c>
      <c r="E25" s="13">
        <v>260</v>
      </c>
      <c r="F25" s="13">
        <v>260</v>
      </c>
      <c r="G25" s="13">
        <v>400</v>
      </c>
      <c r="H25" s="13">
        <f t="shared" si="0"/>
        <v>920</v>
      </c>
      <c r="I25" s="13">
        <v>340</v>
      </c>
      <c r="J25" s="13">
        <v>340</v>
      </c>
      <c r="K25" s="13">
        <v>340</v>
      </c>
      <c r="L25" s="13">
        <f t="shared" si="1"/>
        <v>1020</v>
      </c>
      <c r="M25" s="13">
        <v>280</v>
      </c>
      <c r="N25" s="13">
        <v>280</v>
      </c>
      <c r="O25" s="13">
        <v>280</v>
      </c>
      <c r="P25" s="13">
        <f t="shared" si="2"/>
        <v>840</v>
      </c>
      <c r="Q25" s="13">
        <v>80</v>
      </c>
      <c r="R25" s="13">
        <v>60</v>
      </c>
      <c r="S25" s="13">
        <v>40</v>
      </c>
      <c r="T25" s="13">
        <f t="shared" si="3"/>
        <v>180</v>
      </c>
      <c r="U25" s="13">
        <f t="shared" si="4"/>
        <v>2960</v>
      </c>
    </row>
    <row r="26" spans="1:21" s="25" customFormat="1" ht="15.75">
      <c r="A26" s="21">
        <v>21</v>
      </c>
      <c r="B26" s="22" t="s">
        <v>72</v>
      </c>
      <c r="C26" s="27">
        <v>127</v>
      </c>
      <c r="D26" s="24" t="s">
        <v>73</v>
      </c>
      <c r="E26" s="13">
        <v>1560</v>
      </c>
      <c r="F26" s="13">
        <v>1560</v>
      </c>
      <c r="G26" s="13">
        <v>2440</v>
      </c>
      <c r="H26" s="13">
        <f t="shared" si="0"/>
        <v>5560</v>
      </c>
      <c r="I26" s="13">
        <v>2060</v>
      </c>
      <c r="J26" s="13">
        <v>2060</v>
      </c>
      <c r="K26" s="13">
        <v>2060</v>
      </c>
      <c r="L26" s="13">
        <f t="shared" si="1"/>
        <v>6180</v>
      </c>
      <c r="M26" s="13">
        <v>1680</v>
      </c>
      <c r="N26" s="13">
        <v>1680</v>
      </c>
      <c r="O26" s="13">
        <v>1680</v>
      </c>
      <c r="P26" s="13">
        <f t="shared" si="2"/>
        <v>5040</v>
      </c>
      <c r="Q26" s="13">
        <v>340</v>
      </c>
      <c r="R26" s="13">
        <v>340</v>
      </c>
      <c r="S26" s="13">
        <v>300</v>
      </c>
      <c r="T26" s="13">
        <f t="shared" si="3"/>
        <v>980</v>
      </c>
      <c r="U26" s="13">
        <f t="shared" si="4"/>
        <v>17760</v>
      </c>
    </row>
    <row r="27" spans="1:21" s="25" customFormat="1" ht="15.75">
      <c r="A27" s="21">
        <v>22</v>
      </c>
      <c r="B27" s="22" t="s">
        <v>74</v>
      </c>
      <c r="C27" s="27">
        <v>94</v>
      </c>
      <c r="D27" s="24" t="s">
        <v>75</v>
      </c>
      <c r="E27" s="13">
        <v>480</v>
      </c>
      <c r="F27" s="13">
        <v>480</v>
      </c>
      <c r="G27" s="13">
        <v>760</v>
      </c>
      <c r="H27" s="13">
        <f t="shared" si="0"/>
        <v>1720</v>
      </c>
      <c r="I27" s="13">
        <v>640</v>
      </c>
      <c r="J27" s="13">
        <v>640</v>
      </c>
      <c r="K27" s="13">
        <v>640</v>
      </c>
      <c r="L27" s="13">
        <f t="shared" si="1"/>
        <v>1920</v>
      </c>
      <c r="M27" s="13">
        <v>520</v>
      </c>
      <c r="N27" s="13">
        <v>520</v>
      </c>
      <c r="O27" s="13">
        <v>520</v>
      </c>
      <c r="P27" s="13">
        <f t="shared" si="2"/>
        <v>1560</v>
      </c>
      <c r="Q27" s="13">
        <v>100</v>
      </c>
      <c r="R27" s="13">
        <v>100</v>
      </c>
      <c r="S27" s="13">
        <v>60</v>
      </c>
      <c r="T27" s="13">
        <f t="shared" si="3"/>
        <v>260</v>
      </c>
      <c r="U27" s="13">
        <f t="shared" si="4"/>
        <v>5460</v>
      </c>
    </row>
    <row r="28" spans="1:21" s="25" customFormat="1" ht="15.75">
      <c r="A28" s="21">
        <v>23</v>
      </c>
      <c r="B28" s="22" t="s">
        <v>76</v>
      </c>
      <c r="C28" s="27">
        <v>250</v>
      </c>
      <c r="D28" s="24" t="s">
        <v>77</v>
      </c>
      <c r="E28" s="13">
        <v>560</v>
      </c>
      <c r="F28" s="13">
        <v>560</v>
      </c>
      <c r="G28" s="13">
        <v>860</v>
      </c>
      <c r="H28" s="13">
        <f t="shared" si="0"/>
        <v>1980</v>
      </c>
      <c r="I28" s="13">
        <v>740</v>
      </c>
      <c r="J28" s="13">
        <v>740</v>
      </c>
      <c r="K28" s="13">
        <v>740</v>
      </c>
      <c r="L28" s="13">
        <f t="shared" si="1"/>
        <v>2220</v>
      </c>
      <c r="M28" s="13">
        <v>600</v>
      </c>
      <c r="N28" s="13">
        <v>600</v>
      </c>
      <c r="O28" s="13">
        <v>600</v>
      </c>
      <c r="P28" s="13">
        <f t="shared" si="2"/>
        <v>1800</v>
      </c>
      <c r="Q28" s="13">
        <v>140</v>
      </c>
      <c r="R28" s="13">
        <v>140</v>
      </c>
      <c r="S28" s="13">
        <v>80</v>
      </c>
      <c r="T28" s="13">
        <f t="shared" si="3"/>
        <v>360</v>
      </c>
      <c r="U28" s="13">
        <f t="shared" si="4"/>
        <v>6360</v>
      </c>
    </row>
    <row r="29" spans="1:21" s="25" customFormat="1" ht="15.75">
      <c r="A29" s="21">
        <v>24</v>
      </c>
      <c r="B29" s="22" t="s">
        <v>78</v>
      </c>
      <c r="C29" s="27">
        <v>274</v>
      </c>
      <c r="D29" s="24" t="s">
        <v>79</v>
      </c>
      <c r="E29" s="13">
        <v>400</v>
      </c>
      <c r="F29" s="13">
        <v>400</v>
      </c>
      <c r="G29" s="13">
        <v>620</v>
      </c>
      <c r="H29" s="13">
        <f t="shared" si="0"/>
        <v>1420</v>
      </c>
      <c r="I29" s="13">
        <v>520</v>
      </c>
      <c r="J29" s="13">
        <v>520</v>
      </c>
      <c r="K29" s="13">
        <v>520</v>
      </c>
      <c r="L29" s="13">
        <f t="shared" si="1"/>
        <v>1560</v>
      </c>
      <c r="M29" s="13">
        <v>420</v>
      </c>
      <c r="N29" s="13">
        <v>420</v>
      </c>
      <c r="O29" s="13">
        <v>420</v>
      </c>
      <c r="P29" s="13">
        <f t="shared" si="2"/>
        <v>1260</v>
      </c>
      <c r="Q29" s="13">
        <v>120</v>
      </c>
      <c r="R29" s="13">
        <v>120</v>
      </c>
      <c r="S29" s="13">
        <v>80</v>
      </c>
      <c r="T29" s="13">
        <f t="shared" si="3"/>
        <v>320</v>
      </c>
      <c r="U29" s="13">
        <f t="shared" si="4"/>
        <v>4560</v>
      </c>
    </row>
    <row r="30" spans="1:21" s="25" customFormat="1" ht="15.75">
      <c r="A30" s="21">
        <v>25</v>
      </c>
      <c r="B30" s="22" t="s">
        <v>80</v>
      </c>
      <c r="C30" s="28">
        <v>68</v>
      </c>
      <c r="D30" s="24" t="s">
        <v>81</v>
      </c>
      <c r="E30" s="13">
        <v>280</v>
      </c>
      <c r="F30" s="13">
        <v>280</v>
      </c>
      <c r="G30" s="13">
        <v>460</v>
      </c>
      <c r="H30" s="13">
        <f t="shared" si="0"/>
        <v>1020</v>
      </c>
      <c r="I30" s="13">
        <v>380</v>
      </c>
      <c r="J30" s="13">
        <v>380</v>
      </c>
      <c r="K30" s="13">
        <v>380</v>
      </c>
      <c r="L30" s="13">
        <f t="shared" si="1"/>
        <v>1140</v>
      </c>
      <c r="M30" s="13">
        <v>320</v>
      </c>
      <c r="N30" s="13">
        <v>320</v>
      </c>
      <c r="O30" s="13">
        <v>320</v>
      </c>
      <c r="P30" s="13">
        <f t="shared" si="2"/>
        <v>960</v>
      </c>
      <c r="Q30" s="13">
        <v>40</v>
      </c>
      <c r="R30" s="13">
        <v>20</v>
      </c>
      <c r="S30" s="13">
        <v>20</v>
      </c>
      <c r="T30" s="13">
        <f t="shared" si="3"/>
        <v>80</v>
      </c>
      <c r="U30" s="13">
        <f t="shared" si="4"/>
        <v>3200</v>
      </c>
    </row>
    <row r="31" spans="1:21" s="25" customFormat="1" ht="15.75">
      <c r="A31" s="21">
        <v>26</v>
      </c>
      <c r="B31" s="22" t="s">
        <v>82</v>
      </c>
      <c r="C31" s="28">
        <v>115</v>
      </c>
      <c r="D31" s="24" t="s">
        <v>83</v>
      </c>
      <c r="E31" s="13">
        <v>160</v>
      </c>
      <c r="F31" s="13">
        <v>300</v>
      </c>
      <c r="G31" s="13">
        <v>560</v>
      </c>
      <c r="H31" s="13">
        <f t="shared" si="0"/>
        <v>1020</v>
      </c>
      <c r="I31" s="13">
        <v>300</v>
      </c>
      <c r="J31" s="13">
        <v>300</v>
      </c>
      <c r="K31" s="13">
        <v>300</v>
      </c>
      <c r="L31" s="13">
        <f t="shared" si="1"/>
        <v>900</v>
      </c>
      <c r="M31" s="13">
        <v>240</v>
      </c>
      <c r="N31" s="13">
        <v>240</v>
      </c>
      <c r="O31" s="13">
        <v>240</v>
      </c>
      <c r="P31" s="13">
        <f t="shared" si="2"/>
        <v>720</v>
      </c>
      <c r="Q31" s="13">
        <v>60</v>
      </c>
      <c r="R31" s="13">
        <v>60</v>
      </c>
      <c r="S31" s="13">
        <v>40</v>
      </c>
      <c r="T31" s="13">
        <f t="shared" si="3"/>
        <v>160</v>
      </c>
      <c r="U31" s="13">
        <f t="shared" si="4"/>
        <v>2800</v>
      </c>
    </row>
    <row r="32" spans="1:21" s="25" customFormat="1" ht="15.75">
      <c r="A32" s="21">
        <v>27</v>
      </c>
      <c r="B32" s="22" t="s">
        <v>84</v>
      </c>
      <c r="C32" s="28">
        <v>116</v>
      </c>
      <c r="D32" s="24" t="s">
        <v>85</v>
      </c>
      <c r="E32" s="13">
        <v>280</v>
      </c>
      <c r="F32" s="13">
        <v>280</v>
      </c>
      <c r="G32" s="13">
        <v>460</v>
      </c>
      <c r="H32" s="13">
        <f t="shared" si="0"/>
        <v>1020</v>
      </c>
      <c r="I32" s="13">
        <v>380</v>
      </c>
      <c r="J32" s="13">
        <v>380</v>
      </c>
      <c r="K32" s="13">
        <v>380</v>
      </c>
      <c r="L32" s="13">
        <f t="shared" si="1"/>
        <v>1140</v>
      </c>
      <c r="M32" s="13">
        <v>320</v>
      </c>
      <c r="N32" s="13">
        <v>320</v>
      </c>
      <c r="O32" s="13">
        <v>320</v>
      </c>
      <c r="P32" s="13">
        <f t="shared" si="2"/>
        <v>960</v>
      </c>
      <c r="Q32" s="13">
        <v>40</v>
      </c>
      <c r="R32" s="13">
        <v>20</v>
      </c>
      <c r="S32" s="13">
        <v>20</v>
      </c>
      <c r="T32" s="13">
        <f t="shared" si="3"/>
        <v>80</v>
      </c>
      <c r="U32" s="13">
        <f t="shared" si="4"/>
        <v>3200</v>
      </c>
    </row>
    <row r="33" spans="1:21" s="25" customFormat="1" ht="15.75">
      <c r="A33" s="21">
        <v>28</v>
      </c>
      <c r="B33" s="22" t="s">
        <v>86</v>
      </c>
      <c r="C33" s="28">
        <v>164</v>
      </c>
      <c r="D33" s="24" t="s">
        <v>87</v>
      </c>
      <c r="E33" s="13">
        <v>240</v>
      </c>
      <c r="F33" s="13">
        <v>240</v>
      </c>
      <c r="G33" s="13">
        <v>400</v>
      </c>
      <c r="H33" s="13">
        <f t="shared" si="0"/>
        <v>880</v>
      </c>
      <c r="I33" s="13">
        <v>320</v>
      </c>
      <c r="J33" s="13">
        <v>320</v>
      </c>
      <c r="K33" s="13">
        <v>320</v>
      </c>
      <c r="L33" s="13">
        <f t="shared" si="1"/>
        <v>960</v>
      </c>
      <c r="M33" s="13">
        <v>260</v>
      </c>
      <c r="N33" s="13">
        <v>260</v>
      </c>
      <c r="O33" s="13">
        <v>260</v>
      </c>
      <c r="P33" s="13">
        <f t="shared" si="2"/>
        <v>780</v>
      </c>
      <c r="Q33" s="13">
        <v>60</v>
      </c>
      <c r="R33" s="13">
        <v>40</v>
      </c>
      <c r="S33" s="13">
        <v>40</v>
      </c>
      <c r="T33" s="13">
        <f t="shared" si="3"/>
        <v>140</v>
      </c>
      <c r="U33" s="13">
        <f t="shared" si="4"/>
        <v>2760</v>
      </c>
    </row>
    <row r="34" spans="1:21" s="25" customFormat="1" ht="15.75">
      <c r="A34" s="21">
        <v>29</v>
      </c>
      <c r="B34" s="22" t="s">
        <v>88</v>
      </c>
      <c r="C34" s="28">
        <v>208</v>
      </c>
      <c r="D34" s="24" t="s">
        <v>89</v>
      </c>
      <c r="E34" s="13">
        <v>280</v>
      </c>
      <c r="F34" s="13">
        <v>280</v>
      </c>
      <c r="G34" s="13">
        <v>420</v>
      </c>
      <c r="H34" s="13">
        <f t="shared" si="0"/>
        <v>980</v>
      </c>
      <c r="I34" s="13">
        <v>380</v>
      </c>
      <c r="J34" s="13">
        <v>380</v>
      </c>
      <c r="K34" s="13">
        <v>380</v>
      </c>
      <c r="L34" s="13">
        <f t="shared" si="1"/>
        <v>1140</v>
      </c>
      <c r="M34" s="13">
        <v>320</v>
      </c>
      <c r="N34" s="13">
        <v>320</v>
      </c>
      <c r="O34" s="13">
        <v>320</v>
      </c>
      <c r="P34" s="13">
        <f t="shared" si="2"/>
        <v>960</v>
      </c>
      <c r="Q34" s="13">
        <v>40</v>
      </c>
      <c r="R34" s="13">
        <v>20</v>
      </c>
      <c r="S34" s="13">
        <v>20</v>
      </c>
      <c r="T34" s="13">
        <f t="shared" si="3"/>
        <v>80</v>
      </c>
      <c r="U34" s="13">
        <f t="shared" si="4"/>
        <v>3160</v>
      </c>
    </row>
    <row r="35" spans="1:21" s="25" customFormat="1" ht="15.75">
      <c r="A35" s="21">
        <v>30</v>
      </c>
      <c r="B35" s="22" t="s">
        <v>90</v>
      </c>
      <c r="C35" s="28">
        <v>263</v>
      </c>
      <c r="D35" s="29" t="s">
        <v>91</v>
      </c>
      <c r="E35" s="13">
        <v>300</v>
      </c>
      <c r="F35" s="13">
        <v>300</v>
      </c>
      <c r="G35" s="13">
        <v>460</v>
      </c>
      <c r="H35" s="13">
        <f t="shared" si="0"/>
        <v>1060</v>
      </c>
      <c r="I35" s="13">
        <v>400</v>
      </c>
      <c r="J35" s="13">
        <v>400</v>
      </c>
      <c r="K35" s="13">
        <v>400</v>
      </c>
      <c r="L35" s="13">
        <f t="shared" si="1"/>
        <v>1200</v>
      </c>
      <c r="M35" s="13">
        <v>320</v>
      </c>
      <c r="N35" s="13">
        <v>320</v>
      </c>
      <c r="O35" s="13">
        <v>320</v>
      </c>
      <c r="P35" s="13">
        <f t="shared" si="2"/>
        <v>960</v>
      </c>
      <c r="Q35" s="13">
        <v>80</v>
      </c>
      <c r="R35" s="13">
        <v>60</v>
      </c>
      <c r="S35" s="13">
        <v>40</v>
      </c>
      <c r="T35" s="13">
        <f t="shared" si="3"/>
        <v>180</v>
      </c>
      <c r="U35" s="13">
        <f t="shared" si="4"/>
        <v>3400</v>
      </c>
    </row>
    <row r="36" spans="1:21" s="25" customFormat="1" ht="30.75">
      <c r="A36" s="21">
        <v>31</v>
      </c>
      <c r="B36" s="22" t="s">
        <v>92</v>
      </c>
      <c r="C36" s="28">
        <v>268</v>
      </c>
      <c r="D36" s="29" t="s">
        <v>93</v>
      </c>
      <c r="E36" s="13">
        <v>240</v>
      </c>
      <c r="F36" s="13">
        <v>240</v>
      </c>
      <c r="G36" s="13">
        <v>460</v>
      </c>
      <c r="H36" s="13">
        <f t="shared" si="0"/>
        <v>940</v>
      </c>
      <c r="I36" s="13">
        <v>320</v>
      </c>
      <c r="J36" s="13">
        <v>320</v>
      </c>
      <c r="K36" s="13">
        <v>320</v>
      </c>
      <c r="L36" s="13">
        <f t="shared" si="1"/>
        <v>960</v>
      </c>
      <c r="M36" s="13">
        <v>260</v>
      </c>
      <c r="N36" s="13">
        <v>260</v>
      </c>
      <c r="O36" s="13">
        <v>260</v>
      </c>
      <c r="P36" s="13">
        <f t="shared" si="2"/>
        <v>780</v>
      </c>
      <c r="Q36" s="13">
        <v>60</v>
      </c>
      <c r="R36" s="13">
        <v>40</v>
      </c>
      <c r="S36" s="13">
        <v>40</v>
      </c>
      <c r="T36" s="13">
        <f t="shared" si="3"/>
        <v>140</v>
      </c>
      <c r="U36" s="13">
        <f t="shared" si="4"/>
        <v>2820</v>
      </c>
    </row>
    <row r="37" spans="1:21" s="35" customFormat="1" ht="30.75">
      <c r="A37" s="30">
        <v>32</v>
      </c>
      <c r="B37" s="31" t="s">
        <v>94</v>
      </c>
      <c r="C37" s="32">
        <v>272</v>
      </c>
      <c r="D37" s="33" t="s">
        <v>95</v>
      </c>
      <c r="E37" s="34">
        <v>280</v>
      </c>
      <c r="F37" s="34">
        <v>280</v>
      </c>
      <c r="G37" s="34">
        <v>300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>
        <f t="shared" si="4"/>
        <v>860</v>
      </c>
    </row>
    <row r="38" spans="1:21" s="39" customFormat="1" ht="31.5">
      <c r="A38" s="36"/>
      <c r="B38" s="36"/>
      <c r="C38" s="36"/>
      <c r="D38" s="37" t="s">
        <v>96</v>
      </c>
      <c r="E38" s="38">
        <f t="shared" ref="E38:U38" si="5">SUM(E6:E37)</f>
        <v>24940</v>
      </c>
      <c r="F38" s="38">
        <f t="shared" si="5"/>
        <v>25380</v>
      </c>
      <c r="G38" s="38">
        <f t="shared" si="5"/>
        <v>39680</v>
      </c>
      <c r="H38" s="38">
        <f t="shared" si="5"/>
        <v>89140</v>
      </c>
      <c r="I38" s="38">
        <f t="shared" si="5"/>
        <v>33000</v>
      </c>
      <c r="J38" s="38">
        <f t="shared" si="5"/>
        <v>33000</v>
      </c>
      <c r="K38" s="38">
        <f t="shared" si="5"/>
        <v>33000</v>
      </c>
      <c r="L38" s="38">
        <f t="shared" si="5"/>
        <v>99000</v>
      </c>
      <c r="M38" s="38">
        <f t="shared" si="5"/>
        <v>27020</v>
      </c>
      <c r="N38" s="38">
        <f t="shared" si="5"/>
        <v>27000</v>
      </c>
      <c r="O38" s="38">
        <f t="shared" si="5"/>
        <v>26980</v>
      </c>
      <c r="P38" s="38">
        <f t="shared" si="5"/>
        <v>81000</v>
      </c>
      <c r="Q38" s="38">
        <f t="shared" si="5"/>
        <v>5280</v>
      </c>
      <c r="R38" s="38">
        <f t="shared" si="5"/>
        <v>5020</v>
      </c>
      <c r="S38" s="38">
        <f t="shared" si="5"/>
        <v>4120</v>
      </c>
      <c r="T38" s="38">
        <f t="shared" si="5"/>
        <v>14420</v>
      </c>
      <c r="U38" s="38">
        <f t="shared" si="5"/>
        <v>284420</v>
      </c>
    </row>
    <row r="41" spans="1:21">
      <c r="D41" s="40"/>
      <c r="E41" s="41"/>
    </row>
    <row r="42" spans="1:21">
      <c r="D42" s="40"/>
      <c r="E42" s="42"/>
    </row>
    <row r="43" spans="1:21">
      <c r="D43" s="43"/>
      <c r="E43" s="41"/>
    </row>
    <row r="44" spans="1:21">
      <c r="D44" s="40"/>
      <c r="E44" s="42"/>
    </row>
  </sheetData>
  <printOptions horizontalCentered="1"/>
  <pageMargins left="0" right="0" top="0.94685039400000004" bottom="0.59055118110236204" header="0.118110236220472" footer="0.118110236220472"/>
  <pageSetup paperSize="9" fitToHeight="5" pageOrder="overThenDown" orientation="landscape" r:id="rId1"/>
  <headerFooter alignWithMargins="0">
    <oddHeader>&amp;RAprobat,
Presedinte-Director General,
Cristina Constanta CALINOIU</oddHeader>
    <oddFooter>&amp;LSef Serviciu CSPACAMDAMPSP,
Cons.Cornelia GOMOI&amp;CDirector DRC,
Dr.Andreea Nicoleta SAFTA&amp;RSef Serviciul DACAMDAMPSP
Ec.Adriana COSOREANU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3:U16"/>
  <sheetViews>
    <sheetView zoomScaleNormal="100" workbookViewId="0">
      <pane ySplit="7" topLeftCell="A8" activePane="bottomLeft" state="frozen"/>
      <selection activeCell="T21" sqref="T21"/>
      <selection pane="bottomLeft" activeCell="D13" sqref="D13:F19"/>
    </sheetView>
  </sheetViews>
  <sheetFormatPr defaultRowHeight="12.75"/>
  <cols>
    <col min="1" max="1" width="9.140625" style="2"/>
    <col min="2" max="2" width="9.28515625" style="2" customWidth="1"/>
    <col min="3" max="3" width="7" style="2" customWidth="1"/>
    <col min="4" max="4" width="31" style="2" customWidth="1"/>
    <col min="5" max="8" width="16.140625" style="2" bestFit="1" customWidth="1"/>
    <col min="9" max="11" width="14.28515625" style="2" bestFit="1" customWidth="1"/>
    <col min="12" max="16" width="16.140625" style="2" bestFit="1" customWidth="1"/>
    <col min="17" max="19" width="14.28515625" style="2" bestFit="1" customWidth="1"/>
    <col min="20" max="20" width="16.140625" style="2" bestFit="1" customWidth="1"/>
    <col min="21" max="21" width="17.5703125" style="2" bestFit="1" customWidth="1"/>
    <col min="22" max="16384" width="9.140625" style="2"/>
  </cols>
  <sheetData>
    <row r="3" spans="1:21" ht="15.75">
      <c r="A3" s="44" t="s">
        <v>97</v>
      </c>
    </row>
    <row r="4" spans="1:21">
      <c r="A4" s="3"/>
      <c r="B4" s="4"/>
      <c r="C4" s="45"/>
    </row>
    <row r="5" spans="1:21" ht="15.75">
      <c r="A5" s="3"/>
      <c r="B5" s="5" t="s">
        <v>1</v>
      </c>
      <c r="D5" s="6"/>
    </row>
    <row r="6" spans="1:21" ht="15.75">
      <c r="A6" s="3"/>
      <c r="B6" s="3"/>
      <c r="C6" s="3"/>
      <c r="D6" s="6"/>
    </row>
    <row r="7" spans="1:21" s="10" customFormat="1" ht="60.75" customHeight="1">
      <c r="A7" s="7" t="s">
        <v>2</v>
      </c>
      <c r="B7" s="7" t="s">
        <v>3</v>
      </c>
      <c r="C7" s="7" t="s">
        <v>98</v>
      </c>
      <c r="D7" s="7" t="s">
        <v>4</v>
      </c>
      <c r="E7" s="19" t="s">
        <v>28</v>
      </c>
      <c r="F7" s="19" t="s">
        <v>29</v>
      </c>
      <c r="G7" s="19" t="s">
        <v>30</v>
      </c>
      <c r="H7" s="19" t="s">
        <v>31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9">
        <v>43313</v>
      </c>
      <c r="O7" s="8" t="s">
        <v>14</v>
      </c>
      <c r="P7" s="8" t="s">
        <v>15</v>
      </c>
      <c r="Q7" s="8" t="s">
        <v>16</v>
      </c>
      <c r="R7" s="8" t="s">
        <v>17</v>
      </c>
      <c r="S7" s="8" t="s">
        <v>18</v>
      </c>
      <c r="T7" s="8" t="s">
        <v>19</v>
      </c>
      <c r="U7" s="8" t="s">
        <v>20</v>
      </c>
    </row>
    <row r="8" spans="1:21" ht="30">
      <c r="A8" s="11">
        <v>1</v>
      </c>
      <c r="B8" s="12" t="s">
        <v>99</v>
      </c>
      <c r="C8" s="46" t="s">
        <v>100</v>
      </c>
      <c r="D8" s="12" t="s">
        <v>101</v>
      </c>
      <c r="E8" s="13">
        <v>592000</v>
      </c>
      <c r="F8" s="13">
        <v>628000</v>
      </c>
      <c r="G8" s="13">
        <v>820000</v>
      </c>
      <c r="H8" s="13">
        <f>SUM(E8:G8)</f>
        <v>2040000</v>
      </c>
      <c r="I8" s="13">
        <v>512000</v>
      </c>
      <c r="J8" s="13">
        <v>508000</v>
      </c>
      <c r="K8" s="13">
        <v>508000</v>
      </c>
      <c r="L8" s="13">
        <f>SUM(I8:K8)</f>
        <v>1528000</v>
      </c>
      <c r="M8" s="13">
        <v>696000</v>
      </c>
      <c r="N8" s="13">
        <v>696000</v>
      </c>
      <c r="O8" s="13">
        <v>696000</v>
      </c>
      <c r="P8" s="13">
        <f>SUM(M8:O8)</f>
        <v>2088000</v>
      </c>
      <c r="Q8" s="13">
        <v>580000</v>
      </c>
      <c r="R8" s="13">
        <v>580000</v>
      </c>
      <c r="S8" s="13">
        <v>300000</v>
      </c>
      <c r="T8" s="13">
        <f>SUM(Q8:S8)</f>
        <v>1460000</v>
      </c>
      <c r="U8" s="13">
        <f>E8+F8+G8+I8+J8+K8+M8+N8+O8+Q8+R8+S8</f>
        <v>7116000</v>
      </c>
    </row>
    <row r="9" spans="1:21" s="51" customFormat="1" ht="30">
      <c r="A9" s="47">
        <v>2</v>
      </c>
      <c r="B9" s="48" t="s">
        <v>102</v>
      </c>
      <c r="C9" s="48" t="s">
        <v>100</v>
      </c>
      <c r="D9" s="49" t="s">
        <v>103</v>
      </c>
      <c r="E9" s="50">
        <v>324000</v>
      </c>
      <c r="F9" s="50">
        <v>208000</v>
      </c>
      <c r="G9" s="50">
        <v>540000</v>
      </c>
      <c r="H9" s="13">
        <f>SUM(E9:G9)</f>
        <v>1072000</v>
      </c>
      <c r="I9" s="50">
        <v>224000</v>
      </c>
      <c r="J9" s="50">
        <v>224000</v>
      </c>
      <c r="K9" s="50">
        <v>224000</v>
      </c>
      <c r="L9" s="13">
        <f>SUM(I9:K9)</f>
        <v>672000</v>
      </c>
      <c r="M9" s="50">
        <v>304000</v>
      </c>
      <c r="N9" s="50">
        <v>304000</v>
      </c>
      <c r="O9" s="50">
        <v>304000</v>
      </c>
      <c r="P9" s="13">
        <f>SUM(M9:O9)</f>
        <v>912000</v>
      </c>
      <c r="Q9" s="50">
        <v>256000</v>
      </c>
      <c r="R9" s="50">
        <v>256000</v>
      </c>
      <c r="S9" s="50">
        <v>116000</v>
      </c>
      <c r="T9" s="13">
        <f>SUM(Q9:S9)</f>
        <v>628000</v>
      </c>
      <c r="U9" s="13">
        <f>E9+F9+G9+I9+J9+K9+M9+N9+O9+Q9+R9+S9</f>
        <v>3284000</v>
      </c>
    </row>
    <row r="10" spans="1:21" s="5" customFormat="1" ht="15.75">
      <c r="A10" s="52"/>
      <c r="B10" s="52"/>
      <c r="C10" s="52"/>
      <c r="D10" s="52" t="s">
        <v>104</v>
      </c>
      <c r="E10" s="53">
        <f t="shared" ref="E10:U10" si="0">SUM(E8:E9)</f>
        <v>916000</v>
      </c>
      <c r="F10" s="53">
        <f t="shared" si="0"/>
        <v>836000</v>
      </c>
      <c r="G10" s="53">
        <f t="shared" si="0"/>
        <v>1360000</v>
      </c>
      <c r="H10" s="53">
        <f t="shared" si="0"/>
        <v>3112000</v>
      </c>
      <c r="I10" s="53">
        <f t="shared" si="0"/>
        <v>736000</v>
      </c>
      <c r="J10" s="53">
        <f t="shared" si="0"/>
        <v>732000</v>
      </c>
      <c r="K10" s="53">
        <f t="shared" si="0"/>
        <v>732000</v>
      </c>
      <c r="L10" s="53">
        <f t="shared" si="0"/>
        <v>2200000</v>
      </c>
      <c r="M10" s="53">
        <f t="shared" si="0"/>
        <v>1000000</v>
      </c>
      <c r="N10" s="53">
        <f t="shared" si="0"/>
        <v>1000000</v>
      </c>
      <c r="O10" s="53">
        <f t="shared" si="0"/>
        <v>1000000</v>
      </c>
      <c r="P10" s="53">
        <f t="shared" si="0"/>
        <v>3000000</v>
      </c>
      <c r="Q10" s="53">
        <f t="shared" si="0"/>
        <v>836000</v>
      </c>
      <c r="R10" s="53">
        <f t="shared" si="0"/>
        <v>836000</v>
      </c>
      <c r="S10" s="53">
        <f t="shared" si="0"/>
        <v>416000</v>
      </c>
      <c r="T10" s="53">
        <f t="shared" si="0"/>
        <v>2088000</v>
      </c>
      <c r="U10" s="53">
        <f t="shared" si="0"/>
        <v>10400000</v>
      </c>
    </row>
    <row r="13" spans="1:21">
      <c r="D13" s="40"/>
      <c r="E13" s="54"/>
    </row>
    <row r="14" spans="1:21">
      <c r="D14" s="40"/>
      <c r="E14" s="54"/>
    </row>
    <row r="15" spans="1:21">
      <c r="D15" s="43"/>
      <c r="E15" s="54"/>
    </row>
    <row r="16" spans="1:21">
      <c r="D16" s="40"/>
      <c r="E16" s="54"/>
    </row>
  </sheetData>
  <autoFilter ref="A3:D8"/>
  <printOptions horizontalCentered="1"/>
  <pageMargins left="0" right="0" top="0.69685039400000004" bottom="0.59055118110236204" header="0.118110236220472" footer="0.118110236220472"/>
  <pageSetup paperSize="9" scale="81" fitToHeight="5" pageOrder="overThenDown" orientation="landscape" verticalDpi="300" r:id="rId1"/>
  <headerFooter alignWithMargins="0">
    <oddHeader>&amp;RAprobat,
Presedinte-Director General,
Cristina Constanta CALINOIU</oddHeader>
    <oddFooter>&amp;LSef Serviciu CSPACAMDAMPSP,
Cons.Cornelia GOMOI&amp;CDirector DRC,
Dr.Andreea Nicoleta SAFTA&amp;RSef 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19.03.2018-SARCOM EWING-SUPLIM</vt:lpstr>
      <vt:lpstr>19.03.2018-ALOCARE MARTIE-DEC</vt:lpstr>
      <vt:lpstr>19.03.18-ALOCARE MARTIE-DEC</vt:lpstr>
      <vt:lpstr>'19.03.18-ALOCARE MARTIE-DEC'!Print_Area</vt:lpstr>
      <vt:lpstr>'19.03.2018-ALOCARE MARTIE-DEC'!Print_Area</vt:lpstr>
      <vt:lpstr>'19.03.2018-SARCOM EWING-SUPLIM'!Print_Area</vt:lpstr>
      <vt:lpstr>'19.03.18-ALOCARE MARTIE-DEC'!Print_Titles</vt:lpstr>
      <vt:lpstr>'19.03.2018-ALOCARE MARTIE-DEC'!Print_Titles</vt:lpstr>
      <vt:lpstr>'19.03.2018-SARCOM EWING-SUPLIM'!Print_Titles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2018-03-21T16:06:12Z</dcterms:created>
  <dcterms:modified xsi:type="dcterms:W3CDTF">2018-03-21T16:06:59Z</dcterms:modified>
</cp:coreProperties>
</file>